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comunicaciones/Downloads/MPPI/"/>
    </mc:Choice>
  </mc:AlternateContent>
  <xr:revisionPtr revIDLastSave="0" documentId="13_ncr:1_{08C8B1B2-C8D1-9041-9AC6-CE5A3649EF71}" xr6:coauthVersionLast="45" xr6:coauthVersionMax="45" xr10:uidLastSave="{00000000-0000-0000-0000-000000000000}"/>
  <bookViews>
    <workbookView xWindow="0" yWindow="460" windowWidth="12000" windowHeight="5240" activeTab="1" xr2:uid="{00000000-000D-0000-FFFF-FFFF00000000}"/>
  </bookViews>
  <sheets>
    <sheet name="PTA" sheetId="4" r:id="rId1"/>
    <sheet name="Hoja1" sheetId="5"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5" l="1"/>
  <c r="G17" i="5" s="1"/>
  <c r="L14"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H4" authorId="0" shapeId="0" xr:uid="{00000000-0006-0000-0000-000001000000}">
      <text>
        <r>
          <rPr>
            <b/>
            <sz val="9"/>
            <color indexed="81"/>
            <rFont val="Tahoma"/>
            <family val="2"/>
          </rPr>
          <t>hp:</t>
        </r>
        <r>
          <rPr>
            <sz val="9"/>
            <color indexed="81"/>
            <rFont val="Tahoma"/>
            <family val="2"/>
          </rPr>
          <t xml:space="preserve">
La actividad debe contemplar cambios en terminos de la implementacion ya que se veria reflejada en todas las actividades de este docuemnto. </t>
        </r>
      </text>
    </comment>
    <comment ref="M4" authorId="0" shapeId="0" xr:uid="{00000000-0006-0000-0000-000002000000}">
      <text>
        <r>
          <rPr>
            <b/>
            <sz val="9"/>
            <color indexed="81"/>
            <rFont val="Tahoma"/>
            <family val="2"/>
          </rPr>
          <t>hp:</t>
        </r>
        <r>
          <rPr>
            <sz val="9"/>
            <color indexed="81"/>
            <rFont val="Tahoma"/>
            <family val="2"/>
          </rPr>
          <t xml:space="preserve">
se incluye las reuniones de comité que se esperan para l proxima semana?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B5" authorId="0" shapeId="0" xr:uid="{00000000-0006-0000-0100-000001000000}">
      <text>
        <r>
          <rPr>
            <b/>
            <sz val="9"/>
            <color indexed="81"/>
            <rFont val="Tahoma"/>
            <family val="2"/>
          </rPr>
          <t>hp:</t>
        </r>
        <r>
          <rPr>
            <sz val="9"/>
            <color indexed="81"/>
            <rFont val="Tahoma"/>
            <family val="2"/>
          </rPr>
          <t xml:space="preserve">
La actividad debe contemplar cambios en terminos de la implementacion ya que se veria reflejada en todas las actividades de este docuemnto. </t>
        </r>
      </text>
    </comment>
    <comment ref="H5" authorId="0" shapeId="0" xr:uid="{00000000-0006-0000-0100-000002000000}">
      <text>
        <r>
          <rPr>
            <b/>
            <sz val="9"/>
            <color indexed="81"/>
            <rFont val="Tahoma"/>
            <family val="2"/>
          </rPr>
          <t>hp:</t>
        </r>
        <r>
          <rPr>
            <sz val="9"/>
            <color indexed="81"/>
            <rFont val="Tahoma"/>
            <family val="2"/>
          </rPr>
          <t xml:space="preserve">
se incluye las reuniones de comité que se esperan para l proxima semana?</t>
        </r>
      </text>
    </comment>
  </commentList>
</comments>
</file>

<file path=xl/sharedStrings.xml><?xml version="1.0" encoding="utf-8"?>
<sst xmlns="http://schemas.openxmlformats.org/spreadsheetml/2006/main" count="166" uniqueCount="105">
  <si>
    <t>PUEBLO INDIGENA /ATIS´S</t>
  </si>
  <si>
    <t xml:space="preserve">PLAN SALVAGUARDA </t>
  </si>
  <si>
    <t xml:space="preserve">PLAN DE MANEJO PNN LA PAYA </t>
  </si>
  <si>
    <t>LINEAS TEMATICAS</t>
  </si>
  <si>
    <t>ACTIVIDADES GENERALES</t>
  </si>
  <si>
    <t>INDICADORES</t>
  </si>
  <si>
    <t>PRODUCTOS</t>
  </si>
  <si>
    <t>RESPONSABLES</t>
  </si>
  <si>
    <t xml:space="preserve">COMPONENTES </t>
  </si>
  <si>
    <t xml:space="preserve">OBJETIVO GENERAL/LINEA DE ACCION  </t>
  </si>
  <si>
    <t>OBJETVO ESTRATEGICO</t>
  </si>
  <si>
    <t>OBJETIVO DE GESTION</t>
  </si>
  <si>
    <t>Generar e implementar mecanismos de coordinacion de la funcion publica de la conservacion con autoridades competentes.</t>
  </si>
  <si>
    <t>Muirui Muina 
ACILAPP</t>
  </si>
  <si>
    <t xml:space="preserve">Territorio y Medio Ambiente </t>
  </si>
  <si>
    <t>Acelerar los procesos de constitución, saneamiento,  ampliación y legalización del Territorio Múrui.</t>
  </si>
  <si>
    <t xml:space="preserve">Mejorar la gobernabilidad en el uso y manejo del territorio y sus recursos, en coordinacion con las autoridades competentes,  que aporte a la integridad del territorio </t>
  </si>
  <si>
    <t>Elaboracion, socializacion e implementacion de los planes de accion en articulacion con los procesos de coordinacion de los sectores.</t>
  </si>
  <si>
    <t xml:space="preserve">Numero de reuniones realizadas </t>
  </si>
  <si>
    <t>PNN La Paya
Nivel central 
DTAM
ACILAPP</t>
  </si>
  <si>
    <t>Implementar escenarios de dialogo entre asociaciones indigenas y asociaciones campesinas en el marco del ordenamiento territorial</t>
  </si>
  <si>
    <t xml:space="preserve">Identificacion de actores estrategicos para la conformacion de la mesa de  cooperantes para posibles propuestas de  manejo, uso y cuido  del territorio del pueblo Murui-Muina posibilitando dichos espacios de dialogo. </t>
  </si>
  <si>
    <t>Reconocer a  las Autoridades Tradicionales como Autoridades Ambientales a través de principios propios y criterios concertados.</t>
  </si>
  <si>
    <t>Numero de Encuentros realizados</t>
  </si>
  <si>
    <t xml:space="preserve">Actas y memorias generadas </t>
  </si>
  <si>
    <t xml:space="preserve">Comité Coordinador de cada sector
PNN La Paya
ACILAPP
</t>
  </si>
  <si>
    <t>Realizar estudios investigativos para la identificación y reconocimiento del Territorio ancestral y tradicional.</t>
  </si>
  <si>
    <r>
      <t xml:space="preserve">Fortalecer el ordenamiento particular y diferenciado con territorios indigenas traslapados,  a partir  del establecimiento e implemnetación de </t>
    </r>
    <r>
      <rPr>
        <sz val="11"/>
        <color rgb="FFFF0000"/>
        <rFont val="Arial"/>
        <family val="2"/>
      </rPr>
      <t>instrumentos</t>
    </r>
    <r>
      <rPr>
        <sz val="11"/>
        <color theme="1"/>
        <rFont val="Arial"/>
        <family val="2"/>
      </rPr>
      <t xml:space="preserve"> de ordenamiento  y acuerdos de uso</t>
    </r>
  </si>
  <si>
    <t>conservacion uso, cuido y manejo del territorio y medio ambiente del pueblo murui muina traslapados con el PNN la Paya</t>
  </si>
  <si>
    <t xml:space="preserve">Elaboracion de estrategias, programas y proyectos para manejo, uso y cuido del territorio  en el marco coordinacion de la funcion publica de la conservacion y autoridades indigenas 
</t>
  </si>
  <si>
    <t>Numero de programas y proyectos definidos</t>
  </si>
  <si>
    <t xml:space="preserve">Documento con estrategias, programas y perfiles de proyectos </t>
  </si>
  <si>
    <t>ACILAPP
PNN La Paya 
DTAM
Nivel Central</t>
  </si>
  <si>
    <t xml:space="preserve">Realización de la caracterizacion diagnostica de los resguardos y territorios tradicionales en traslape con el area protegida.
</t>
  </si>
  <si>
    <t xml:space="preserve">Documento con la caracterizacion Diagnostica Territorial </t>
  </si>
  <si>
    <t xml:space="preserve">Documento de acuerdo con medidas de regulacion propias en coordinacion con medidas de coordinacion occidental </t>
  </si>
  <si>
    <t xml:space="preserve">ACILAPP
PNN La Paya 
Comunidades traslapadas y en zona de influencia </t>
  </si>
  <si>
    <t>Establecer acuerdos para la profesionalización, seminarios o diplomados en formación sobre Derechos Territoriales desde el conocimiento Tradicional y convencional.</t>
  </si>
  <si>
    <t xml:space="preserve">Capacitacion en instrumentos de legislacion especial indigenas, normatividad ambiental y ordenamiento territorial 
</t>
  </si>
  <si>
    <t xml:space="preserve">Numero de capacitacion realizadas </t>
  </si>
  <si>
    <t xml:space="preserve">ACILAPP
PNN La Paya </t>
  </si>
  <si>
    <t xml:space="preserve">Implementación de instrumentos y mecanismos de divulgacion y sensibilizacion sobre el territorio </t>
  </si>
  <si>
    <t xml:space="preserve">Crear y establecer la estructura del Gobierno Propio para el uso y cuido del Territorio </t>
  </si>
  <si>
    <t>Desarrollar el ejercicio de autoridad ambiental en coordinacion con las autoridades indigenas traslapadas para la prevencion, control y vigilancia del area protegida.</t>
  </si>
  <si>
    <t>COSTOS</t>
  </si>
  <si>
    <t>OBSERVACIONES</t>
  </si>
  <si>
    <t xml:space="preserve">El presupuesto tendra como consideracion el lugar donde se realice la reunion. Se debe incluir los elementos tradicionales para la siguientes reuniones. </t>
  </si>
  <si>
    <t xml:space="preserve">Se ha priorizado por parte del sector Caucaya la revision de reglamentos internos. Se pone en consideracion la necesidad de generar espacios con el sector Caqueta. </t>
  </si>
  <si>
    <t xml:space="preserve">se espera generar una reunion interna de acercamiento entre las asociaciones de pueblos indigenas para posteriormente generar la reunion con la o las asociacion campesina. </t>
  </si>
  <si>
    <t xml:space="preserve">Esta actividad dependera de la gestion que se realice por las partes en terminos de la señalizacion (mojones vallas etc.) ya que el area protegida no tiene recursos asignados para dicha actividad </t>
  </si>
  <si>
    <t xml:space="preserve">Enuentro de autoridades tradicionales desde lo local teniendo presente el apoyo a los espacios cultarales y tradicionales para el cuiso, uso y manejo del teritorio. </t>
  </si>
  <si>
    <t xml:space="preserve">Propiciar y realizar escenarios y encuentros entre autoridades tradicionales y de diferentes pueblos indigenas en el marco del ordenamiento territorial. </t>
  </si>
  <si>
    <t xml:space="preserve">Se espera poder tener la articulacion y participacion requerida en los avances  del Plan de Salvaguarda dando apoyo a la preparacion de estrategias y propuestas para el cuido, uso y manejo del territorio.  año en el mes de mayo. </t>
  </si>
  <si>
    <t xml:space="preserve">Elaboración, construccion y seguimiento conjunto de acuerdos de uso y aprovechamiento del territorio a partir de la definicion de medidas de regulacion propias.  </t>
  </si>
  <si>
    <t>Reglamentos internos en los componentes del cuido, uso y manejo del territorio y  medio ambiente de las comunidades traslapadas con el PNN la Paya</t>
  </si>
  <si>
    <t>Fortalecimiento de la gobernanza</t>
  </si>
  <si>
    <t xml:space="preserve">Plan de Trabajo del Pueblo Murui-Muina
Plan Operativo Anual
Actas y memorias generadas 
</t>
  </si>
  <si>
    <t xml:space="preserve">Numero de reuniones realizadas en diferentes escenarios  </t>
  </si>
  <si>
    <t xml:space="preserve">Numero de recorridos y reuniones reallizadas </t>
  </si>
  <si>
    <t xml:space="preserve">Informe de revision de limites </t>
  </si>
  <si>
    <t xml:space="preserve">Se quiere avanzar con los insumos recogidos en los años anteriores con respecto a esta actividad para la generacion del informe </t>
  </si>
  <si>
    <t>Formacion tecnica e intercultural para el cuido uso y manejo del territorio traslapado con el PNN la Paya</t>
  </si>
  <si>
    <t>Implementacion de la coordinacion para la prevencion control y vigilancia en el marco del ejercicio de autoridad ambiental</t>
  </si>
  <si>
    <t>N</t>
  </si>
  <si>
    <t xml:space="preserve">La capacitacion debe estar con el apoyo y articulacion en la participacion de la OZIP y la OPIAC. </t>
  </si>
  <si>
    <t xml:space="preserve">Verificación, delimitación  y definición de  limites de los resguardos traslapados del area protegida como aporte a la coordinacion con comunidades indigenas en la prevencion, control y vigilancia del territorio. 
</t>
  </si>
  <si>
    <t xml:space="preserve">Las reuniones de gestion supone encuentros tanto en Bogota como en el municipio por lo que se plantean dos reuniones como minimo en el año. </t>
  </si>
  <si>
    <t xml:space="preserve">La caracterizacion territorial del pueblo Murui  se articula a los procesos de ordenamiento territorial del municipio, dejando presente los ejercicios que se han adelantado. Por otra parte debe ser un ejericio que proponga la participacion, construccion y/o complementariedad conjunta requiriendo asi espacios de encuentro. </t>
  </si>
  <si>
    <t xml:space="preserve">PLAN DE TRABAJO ANUAL ACILAPP - PNN LA PAYA </t>
  </si>
  <si>
    <t xml:space="preserve">Documento de precision de limites del sector eje carreteable </t>
  </si>
  <si>
    <t>META</t>
  </si>
  <si>
    <t>Elaboracion, socializacion e implementacion de los plan de accion y de trabajo  en articulacion con los procesos de coordinacion de los sectores.</t>
  </si>
  <si>
    <t>3 Reuniones realizadas.</t>
  </si>
  <si>
    <t>Numero de escenarios en construcción</t>
  </si>
  <si>
    <t>2 Escenarios realizados</t>
  </si>
  <si>
    <t>Generar escenarios de dialogo entre asociaciones indigenas y asociaciones campesinas en el marco del ordenamiento territorial</t>
  </si>
  <si>
    <t xml:space="preserve">Identificacion y gestión con actores estrategicos para la conformacion de la mesa de  cooperantes para posibles propuestas de  manejo, uso y cuido  del territorio del pueblo Murui-Muina posibilitando dichos espacios de dialogo. </t>
  </si>
  <si>
    <t>2 reuniones realizadas</t>
  </si>
  <si>
    <t>2 encuentros realizados</t>
  </si>
  <si>
    <t>Encuentros de autoridades tradicionales desde lo local teniendo presente el apoyo a los espacios cultarales y tradicionales para el cuido, uso y manejo del territorio.  Y se ralizará el encuentro con los otros pueblos.</t>
  </si>
  <si>
    <t>1 programa elaborado</t>
  </si>
  <si>
    <t>Se espera poder tener la articulacion y participacion requerida en los avances  del Plan de Salvaguarda dando apoyo a la preparacion de estrategias y propuestas para el cuido, uso y manejo del territorio.  año en el mes de mayo. Seis reuniones.</t>
  </si>
  <si>
    <t xml:space="preserve">Numero de caracterizaciones realizadas </t>
  </si>
  <si>
    <t>3 caracterizaciones desarrolladas</t>
  </si>
  <si>
    <t xml:space="preserve">Numero de procesos revisados y ajustados </t>
  </si>
  <si>
    <t xml:space="preserve">6 procesos revisados y ajustados </t>
  </si>
  <si>
    <t xml:space="preserve">Numero de capacitaciones realizadas </t>
  </si>
  <si>
    <t>1 capacitaión realizada</t>
  </si>
  <si>
    <t>vallas y mojones</t>
  </si>
  <si>
    <t>6 recorridos y reuniones implementadas</t>
  </si>
  <si>
    <t>Se quiere avanzar con los insumos recogidos en los años anteriores con respecto a esta actividad para la generacion del informe. Un recorrido por comunidad no necesariamente la delimitación del territorio.</t>
  </si>
  <si>
    <t>CRONOGRAMA</t>
  </si>
  <si>
    <t>MAYO</t>
  </si>
  <si>
    <t>JUNIO</t>
  </si>
  <si>
    <t>JULIO</t>
  </si>
  <si>
    <t>AGOSTO</t>
  </si>
  <si>
    <t>SEPTIEMBRE</t>
  </si>
  <si>
    <t>OCTUBRE</t>
  </si>
  <si>
    <t>NOVIEMBRE</t>
  </si>
  <si>
    <t>DICIEMBRE</t>
  </si>
  <si>
    <t>ENERO</t>
  </si>
  <si>
    <t>FEBRERO</t>
  </si>
  <si>
    <t>Sumatoria del costo de las actividades exceptuando la actividad de "...mecanismos de divulgación y sensibilización del territorio"</t>
  </si>
  <si>
    <t>Costos Totales</t>
  </si>
  <si>
    <t>Costo del personal vinculado del pueblo Múrui en la institución PNN La Paya año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</si>
</sst>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11" x14ac:knownFonts="1">
    <font>
      <sz val="11"/>
      <color theme="1"/>
      <name val="Calibri"/>
      <family val="2"/>
      <scheme val="minor"/>
    </font>
    <font>
      <b/>
      <sz val="11"/>
      <color theme="1"/>
      <name val="Calibri"/>
      <family val="2"/>
      <scheme val="minor"/>
    </font>
    <font>
      <b/>
      <sz val="10"/>
      <color theme="1"/>
      <name val="Arial"/>
      <family val="2"/>
    </font>
    <font>
      <sz val="11"/>
      <color theme="1"/>
      <name val="Arial"/>
      <family val="2"/>
    </font>
    <font>
      <b/>
      <sz val="11"/>
      <color theme="1"/>
      <name val="Arial"/>
      <family val="2"/>
    </font>
    <font>
      <sz val="11"/>
      <color rgb="FFFF0000"/>
      <name val="Arial"/>
      <family val="2"/>
    </font>
    <font>
      <sz val="9"/>
      <color indexed="81"/>
      <name val="Tahoma"/>
      <family val="2"/>
    </font>
    <font>
      <b/>
      <sz val="9"/>
      <color indexed="81"/>
      <name val="Tahoma"/>
      <family val="2"/>
    </font>
    <font>
      <sz val="11"/>
      <color theme="0"/>
      <name val="Arial"/>
      <family val="2"/>
    </font>
    <font>
      <b/>
      <sz val="16"/>
      <color theme="1"/>
      <name val="Arial"/>
      <family val="2"/>
    </font>
    <font>
      <sz val="10"/>
      <color theme="1"/>
      <name val="Arial"/>
      <family val="2"/>
    </font>
  </fonts>
  <fills count="6">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80">
    <xf numFmtId="0" fontId="0" fillId="0" borderId="0" xfId="0"/>
    <xf numFmtId="0" fontId="3" fillId="0" borderId="1" xfId="0" applyFont="1" applyBorder="1" applyAlignment="1">
      <alignment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0" fillId="0" borderId="1" xfId="0" applyBorder="1"/>
    <xf numFmtId="3" fontId="0" fillId="3" borderId="1" xfId="0" applyNumberFormat="1" applyFill="1" applyBorder="1" applyAlignment="1">
      <alignment vertical="center"/>
    </xf>
    <xf numFmtId="0" fontId="0" fillId="3" borderId="1" xfId="0" applyFill="1" applyBorder="1" applyAlignment="1">
      <alignment vertical="center" wrapText="1"/>
    </xf>
    <xf numFmtId="3" fontId="0" fillId="0" borderId="1" xfId="0" applyNumberFormat="1" applyBorder="1"/>
    <xf numFmtId="0" fontId="0" fillId="3" borderId="1" xfId="0" applyFill="1" applyBorder="1" applyAlignment="1">
      <alignment wrapText="1"/>
    </xf>
    <xf numFmtId="0" fontId="3" fillId="3" borderId="9" xfId="0" applyFont="1" applyFill="1" applyBorder="1" applyAlignment="1">
      <alignment horizontal="center" wrapText="1"/>
    </xf>
    <xf numFmtId="0" fontId="3" fillId="3" borderId="1" xfId="0" applyFont="1" applyFill="1" applyBorder="1" applyAlignment="1">
      <alignment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3" fontId="0" fillId="3" borderId="1" xfId="0" applyNumberFormat="1" applyFill="1" applyBorder="1" applyAlignment="1">
      <alignment horizontal="center" vertical="center"/>
    </xf>
    <xf numFmtId="0" fontId="3" fillId="0" borderId="2" xfId="0" applyFont="1" applyBorder="1" applyAlignment="1">
      <alignment vertical="center" wrapText="1"/>
    </xf>
    <xf numFmtId="0" fontId="3" fillId="0" borderId="11" xfId="0" applyFont="1" applyBorder="1" applyAlignment="1">
      <alignment vertical="center" wrapText="1"/>
    </xf>
    <xf numFmtId="0" fontId="3" fillId="0" borderId="6" xfId="0" applyFont="1" applyBorder="1" applyAlignment="1">
      <alignment vertical="center" wrapText="1"/>
    </xf>
    <xf numFmtId="0" fontId="3" fillId="0" borderId="12" xfId="0" applyFont="1" applyBorder="1" applyAlignment="1">
      <alignment vertical="center" wrapText="1"/>
    </xf>
    <xf numFmtId="0" fontId="3" fillId="0" borderId="7" xfId="0" applyFont="1" applyBorder="1" applyAlignment="1">
      <alignment vertical="center" wrapText="1"/>
    </xf>
    <xf numFmtId="0" fontId="8" fillId="2" borderId="2" xfId="0" applyFont="1" applyFill="1" applyBorder="1" applyAlignment="1">
      <alignment horizontal="center" vertical="center" wrapText="1"/>
    </xf>
    <xf numFmtId="3" fontId="0" fillId="2" borderId="1" xfId="0" applyNumberFormat="1" applyFill="1" applyBorder="1" applyAlignment="1">
      <alignment vertical="center"/>
    </xf>
    <xf numFmtId="0" fontId="3" fillId="0" borderId="9" xfId="0" applyFont="1" applyBorder="1" applyAlignment="1"/>
    <xf numFmtId="0" fontId="3" fillId="0" borderId="15" xfId="0" applyFont="1" applyBorder="1" applyAlignment="1"/>
    <xf numFmtId="0" fontId="3" fillId="0" borderId="10" xfId="0" applyFont="1" applyBorder="1" applyAlignment="1"/>
    <xf numFmtId="0" fontId="3" fillId="0" borderId="15" xfId="0" applyFont="1" applyBorder="1" applyAlignment="1">
      <alignment wrapText="1"/>
    </xf>
    <xf numFmtId="0" fontId="3" fillId="0" borderId="10" xfId="0" applyFont="1" applyBorder="1" applyAlignment="1">
      <alignment wrapText="1"/>
    </xf>
    <xf numFmtId="0" fontId="0" fillId="0" borderId="1" xfId="0" applyBorder="1" applyAlignment="1">
      <alignment vertical="center" wrapText="1"/>
    </xf>
    <xf numFmtId="0" fontId="0" fillId="0" borderId="0" xfId="0" applyAlignment="1">
      <alignment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3" fillId="0" borderId="15" xfId="0" applyFont="1" applyBorder="1" applyAlignment="1">
      <alignment horizontal="center" wrapText="1"/>
    </xf>
    <xf numFmtId="0" fontId="3" fillId="0" borderId="1" xfId="0" applyFont="1" applyBorder="1" applyAlignment="1">
      <alignment horizontal="center" vertical="center" wrapText="1"/>
    </xf>
    <xf numFmtId="164" fontId="0" fillId="0" borderId="0" xfId="0" applyNumberFormat="1" applyAlignment="1">
      <alignment horizontal="center" vertical="center"/>
    </xf>
    <xf numFmtId="0" fontId="0" fillId="0" borderId="0" xfId="0" applyAlignment="1">
      <alignment vertical="center" wrapText="1"/>
    </xf>
    <xf numFmtId="0" fontId="10" fillId="0" borderId="0" xfId="0" applyFont="1" applyAlignment="1">
      <alignment horizontal="center" vertical="center"/>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10" fillId="5" borderId="1" xfId="0" applyFont="1" applyFill="1" applyBorder="1" applyAlignment="1">
      <alignment horizontal="center" vertical="center"/>
    </xf>
    <xf numFmtId="0" fontId="10" fillId="0" borderId="1" xfId="0" applyFont="1" applyFill="1" applyBorder="1" applyAlignment="1">
      <alignment horizontal="center" vertical="center"/>
    </xf>
    <xf numFmtId="165" fontId="0" fillId="3" borderId="1" xfId="0" applyNumberFormat="1" applyFill="1" applyBorder="1" applyAlignment="1">
      <alignment horizontal="center" vertical="center" wrapText="1"/>
    </xf>
    <xf numFmtId="165" fontId="0" fillId="0" borderId="0" xfId="0" applyNumberFormat="1" applyAlignment="1">
      <alignment horizontal="center" vertical="center"/>
    </xf>
    <xf numFmtId="165" fontId="1" fillId="4" borderId="0" xfId="0" applyNumberFormat="1" applyFont="1" applyFill="1" applyAlignment="1">
      <alignment horizontal="center" vertical="center"/>
    </xf>
    <xf numFmtId="0" fontId="1" fillId="4"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165" fontId="0" fillId="0" borderId="1" xfId="0" applyNumberFormat="1" applyFill="1" applyBorder="1" applyAlignment="1">
      <alignment horizontal="center" vertical="center" wrapText="1"/>
    </xf>
    <xf numFmtId="0" fontId="0" fillId="0" borderId="1" xfId="0" applyFill="1" applyBorder="1" applyAlignment="1">
      <alignmen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1" fillId="0" borderId="1" xfId="0" applyFont="1" applyBorder="1" applyAlignment="1">
      <alignment horizontal="center" vertical="center"/>
    </xf>
    <xf numFmtId="0" fontId="3" fillId="0" borderId="4" xfId="0" applyFont="1" applyBorder="1" applyAlignment="1">
      <alignment horizont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9" fillId="0" borderId="14" xfId="0" applyFont="1" applyBorder="1" applyAlignment="1">
      <alignment horizont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B331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
  <sheetViews>
    <sheetView topLeftCell="G1" zoomScale="80" zoomScaleNormal="80" workbookViewId="0">
      <selection activeCell="G1" sqref="G1:M13"/>
    </sheetView>
  </sheetViews>
  <sheetFormatPr baseColWidth="10" defaultRowHeight="15" x14ac:dyDescent="0.2"/>
  <cols>
    <col min="1" max="1" width="21.33203125" customWidth="1"/>
    <col min="2" max="2" width="19" customWidth="1"/>
    <col min="3" max="3" width="25.5" customWidth="1"/>
    <col min="5" max="5" width="13.6640625" customWidth="1"/>
    <col min="6" max="6" width="14" customWidth="1"/>
    <col min="7" max="7" width="24" customWidth="1"/>
    <col min="8" max="8" width="26" customWidth="1"/>
    <col min="9" max="9" width="15.33203125" customWidth="1"/>
    <col min="10" max="10" width="22.1640625" customWidth="1"/>
    <col min="11" max="11" width="16.5" customWidth="1"/>
    <col min="12" max="12" width="11.83203125" customWidth="1"/>
    <col min="13" max="13" width="37.33203125" customWidth="1"/>
  </cols>
  <sheetData>
    <row r="1" spans="1:13" x14ac:dyDescent="0.2">
      <c r="A1" s="55" t="s">
        <v>0</v>
      </c>
      <c r="B1" s="57" t="s">
        <v>1</v>
      </c>
      <c r="C1" s="57"/>
      <c r="D1" s="58" t="s">
        <v>2</v>
      </c>
      <c r="E1" s="59"/>
      <c r="F1" s="59"/>
      <c r="G1" s="60" t="s">
        <v>3</v>
      </c>
      <c r="H1" s="62" t="s">
        <v>4</v>
      </c>
      <c r="I1" s="62" t="s">
        <v>5</v>
      </c>
      <c r="J1" s="62" t="s">
        <v>6</v>
      </c>
      <c r="K1" s="65" t="s">
        <v>7</v>
      </c>
      <c r="L1" s="66" t="s">
        <v>44</v>
      </c>
      <c r="M1" s="66" t="s">
        <v>45</v>
      </c>
    </row>
    <row r="2" spans="1:13" ht="32" x14ac:dyDescent="0.2">
      <c r="A2" s="56"/>
      <c r="B2" s="15" t="s">
        <v>8</v>
      </c>
      <c r="C2" s="15" t="s">
        <v>9</v>
      </c>
      <c r="D2" s="63" t="s">
        <v>10</v>
      </c>
      <c r="E2" s="64"/>
      <c r="F2" s="16" t="s">
        <v>11</v>
      </c>
      <c r="G2" s="61"/>
      <c r="H2" s="62"/>
      <c r="I2" s="62"/>
      <c r="J2" s="62"/>
      <c r="K2" s="65"/>
      <c r="L2" s="66"/>
      <c r="M2" s="66"/>
    </row>
    <row r="3" spans="1:13" x14ac:dyDescent="0.2">
      <c r="A3" s="27"/>
      <c r="B3" s="28"/>
      <c r="C3" s="28"/>
      <c r="D3" s="28"/>
      <c r="E3" s="28"/>
      <c r="F3" s="28"/>
      <c r="G3" s="28"/>
      <c r="H3" s="28"/>
      <c r="I3" s="28"/>
      <c r="J3" s="28"/>
      <c r="K3" s="29"/>
      <c r="L3" s="5"/>
      <c r="M3" s="5"/>
    </row>
    <row r="4" spans="1:13" ht="137.25" customHeight="1" x14ac:dyDescent="0.2">
      <c r="A4" s="60" t="s">
        <v>13</v>
      </c>
      <c r="B4" s="73" t="s">
        <v>14</v>
      </c>
      <c r="C4" s="2" t="s">
        <v>15</v>
      </c>
      <c r="D4" s="21" t="s">
        <v>16</v>
      </c>
      <c r="E4" s="22"/>
      <c r="F4" s="73" t="s">
        <v>12</v>
      </c>
      <c r="G4" s="68" t="s">
        <v>55</v>
      </c>
      <c r="H4" s="2" t="s">
        <v>17</v>
      </c>
      <c r="I4" s="3" t="s">
        <v>18</v>
      </c>
      <c r="J4" s="2" t="s">
        <v>56</v>
      </c>
      <c r="K4" s="4" t="s">
        <v>19</v>
      </c>
      <c r="L4" s="19">
        <v>10000000</v>
      </c>
      <c r="M4" s="7" t="s">
        <v>46</v>
      </c>
    </row>
    <row r="5" spans="1:13" ht="75" x14ac:dyDescent="0.2">
      <c r="A5" s="71"/>
      <c r="B5" s="73"/>
      <c r="C5" s="2"/>
      <c r="D5" s="23"/>
      <c r="E5" s="24"/>
      <c r="F5" s="73"/>
      <c r="G5" s="69"/>
      <c r="H5" s="2" t="s">
        <v>20</v>
      </c>
      <c r="I5" s="3" t="s">
        <v>18</v>
      </c>
      <c r="J5" s="2" t="s">
        <v>24</v>
      </c>
      <c r="K5" s="4" t="s">
        <v>19</v>
      </c>
      <c r="L5" s="6">
        <v>7000000</v>
      </c>
      <c r="M5" s="9" t="s">
        <v>48</v>
      </c>
    </row>
    <row r="6" spans="1:13" ht="168.75" customHeight="1" x14ac:dyDescent="0.2">
      <c r="A6" s="71"/>
      <c r="B6" s="73"/>
      <c r="C6" s="2"/>
      <c r="D6" s="23"/>
      <c r="E6" s="24"/>
      <c r="F6" s="73"/>
      <c r="G6" s="69"/>
      <c r="H6" s="2" t="s">
        <v>21</v>
      </c>
      <c r="I6" s="3" t="s">
        <v>57</v>
      </c>
      <c r="J6" s="2" t="s">
        <v>24</v>
      </c>
      <c r="K6" s="4" t="s">
        <v>19</v>
      </c>
      <c r="L6" s="19">
        <v>5200000</v>
      </c>
      <c r="M6" s="7" t="s">
        <v>66</v>
      </c>
    </row>
    <row r="7" spans="1:13" ht="117" customHeight="1" x14ac:dyDescent="0.2">
      <c r="A7" s="72"/>
      <c r="B7" s="73"/>
      <c r="C7" s="20" t="s">
        <v>22</v>
      </c>
      <c r="D7" s="23"/>
      <c r="E7" s="24"/>
      <c r="F7" s="73"/>
      <c r="G7" s="70"/>
      <c r="H7" s="2" t="s">
        <v>51</v>
      </c>
      <c r="I7" s="3" t="s">
        <v>23</v>
      </c>
      <c r="J7" s="2" t="s">
        <v>24</v>
      </c>
      <c r="K7" s="10" t="s">
        <v>25</v>
      </c>
      <c r="L7" s="6">
        <v>3500000</v>
      </c>
      <c r="M7" s="7" t="s">
        <v>50</v>
      </c>
    </row>
    <row r="8" spans="1:13" ht="135" customHeight="1" x14ac:dyDescent="0.2">
      <c r="A8" s="72"/>
      <c r="B8" s="73"/>
      <c r="C8" s="74" t="s">
        <v>26</v>
      </c>
      <c r="D8" s="23"/>
      <c r="E8" s="24"/>
      <c r="F8" s="68" t="s">
        <v>27</v>
      </c>
      <c r="G8" s="68" t="s">
        <v>28</v>
      </c>
      <c r="H8" s="11" t="s">
        <v>29</v>
      </c>
      <c r="I8" s="3" t="s">
        <v>30</v>
      </c>
      <c r="J8" s="2" t="s">
        <v>31</v>
      </c>
      <c r="K8" s="4" t="s">
        <v>32</v>
      </c>
      <c r="L8" s="6">
        <v>3000000</v>
      </c>
      <c r="M8" s="9" t="s">
        <v>52</v>
      </c>
    </row>
    <row r="9" spans="1:13" ht="128" x14ac:dyDescent="0.2">
      <c r="A9" s="72"/>
      <c r="B9" s="73"/>
      <c r="C9" s="74"/>
      <c r="D9" s="23"/>
      <c r="E9" s="24"/>
      <c r="F9" s="69"/>
      <c r="G9" s="70"/>
      <c r="H9" s="11" t="s">
        <v>33</v>
      </c>
      <c r="I9" s="3" t="s">
        <v>18</v>
      </c>
      <c r="J9" s="2" t="s">
        <v>34</v>
      </c>
      <c r="K9" s="4" t="s">
        <v>32</v>
      </c>
      <c r="L9" s="6">
        <v>24000000</v>
      </c>
      <c r="M9" s="7" t="s">
        <v>67</v>
      </c>
    </row>
    <row r="10" spans="1:13" ht="105" x14ac:dyDescent="0.2">
      <c r="A10" s="72"/>
      <c r="B10" s="73"/>
      <c r="C10" s="12"/>
      <c r="D10" s="23"/>
      <c r="E10" s="24"/>
      <c r="F10" s="69"/>
      <c r="G10" s="13" t="s">
        <v>54</v>
      </c>
      <c r="H10" s="2" t="s">
        <v>53</v>
      </c>
      <c r="I10" s="13" t="s">
        <v>18</v>
      </c>
      <c r="J10" s="1" t="s">
        <v>35</v>
      </c>
      <c r="K10" s="20" t="s">
        <v>36</v>
      </c>
      <c r="L10" s="19">
        <v>11000000</v>
      </c>
      <c r="M10" s="9" t="s">
        <v>47</v>
      </c>
    </row>
    <row r="11" spans="1:13" ht="106" x14ac:dyDescent="0.2">
      <c r="A11" s="72"/>
      <c r="B11" s="73"/>
      <c r="C11" s="11" t="s">
        <v>37</v>
      </c>
      <c r="D11" s="23"/>
      <c r="E11" s="24"/>
      <c r="F11" s="70"/>
      <c r="G11" s="68" t="s">
        <v>61</v>
      </c>
      <c r="H11" s="2" t="s">
        <v>38</v>
      </c>
      <c r="I11" s="3" t="s">
        <v>39</v>
      </c>
      <c r="J11" s="2" t="s">
        <v>24</v>
      </c>
      <c r="K11" s="4" t="s">
        <v>40</v>
      </c>
      <c r="L11" s="6">
        <v>2500000</v>
      </c>
      <c r="M11" s="7" t="s">
        <v>64</v>
      </c>
    </row>
    <row r="12" spans="1:13" ht="80" x14ac:dyDescent="0.2">
      <c r="A12" s="72"/>
      <c r="B12" s="73"/>
      <c r="C12" s="11"/>
      <c r="D12" s="23"/>
      <c r="E12" s="24"/>
      <c r="F12" s="25"/>
      <c r="G12" s="70"/>
      <c r="H12" s="2" t="s">
        <v>41</v>
      </c>
      <c r="I12" s="3" t="s">
        <v>63</v>
      </c>
      <c r="J12" s="2"/>
      <c r="K12" s="20" t="s">
        <v>36</v>
      </c>
      <c r="L12" s="26">
        <v>20300000</v>
      </c>
      <c r="M12" s="9" t="s">
        <v>49</v>
      </c>
    </row>
    <row r="13" spans="1:13" ht="210" x14ac:dyDescent="0.2">
      <c r="A13" s="72"/>
      <c r="B13" s="73"/>
      <c r="C13" s="20" t="s">
        <v>42</v>
      </c>
      <c r="D13" s="23"/>
      <c r="E13" s="24"/>
      <c r="F13" s="20" t="s">
        <v>43</v>
      </c>
      <c r="G13" s="14" t="s">
        <v>62</v>
      </c>
      <c r="H13" s="11" t="s">
        <v>65</v>
      </c>
      <c r="I13" s="3" t="s">
        <v>58</v>
      </c>
      <c r="J13" s="2" t="s">
        <v>59</v>
      </c>
      <c r="K13" s="4" t="s">
        <v>32</v>
      </c>
      <c r="L13" s="6">
        <v>6000000</v>
      </c>
      <c r="M13" s="7" t="s">
        <v>60</v>
      </c>
    </row>
    <row r="14" spans="1:13" x14ac:dyDescent="0.2">
      <c r="A14" s="67"/>
      <c r="B14" s="67"/>
      <c r="C14" s="67"/>
      <c r="D14" s="67"/>
      <c r="E14" s="67"/>
      <c r="F14" s="67"/>
      <c r="G14" s="67"/>
      <c r="H14" s="67"/>
      <c r="I14" s="67"/>
      <c r="J14" s="67"/>
      <c r="K14" s="67"/>
      <c r="L14" s="8">
        <f>SUM(L4:L13)</f>
        <v>92500000</v>
      </c>
      <c r="M14" s="5"/>
    </row>
  </sheetData>
  <mergeCells count="20">
    <mergeCell ref="A14:K14"/>
    <mergeCell ref="F8:F11"/>
    <mergeCell ref="G11:G12"/>
    <mergeCell ref="A4:A13"/>
    <mergeCell ref="B4:B13"/>
    <mergeCell ref="F4:F7"/>
    <mergeCell ref="G4:G7"/>
    <mergeCell ref="C8:C9"/>
    <mergeCell ref="G8:G9"/>
    <mergeCell ref="I1:I2"/>
    <mergeCell ref="J1:J2"/>
    <mergeCell ref="K1:K2"/>
    <mergeCell ref="L1:L2"/>
    <mergeCell ref="M1:M2"/>
    <mergeCell ref="A1:A2"/>
    <mergeCell ref="B1:C1"/>
    <mergeCell ref="D1:F1"/>
    <mergeCell ref="G1:G2"/>
    <mergeCell ref="H1:H2"/>
    <mergeCell ref="D2:E2"/>
  </mergeCell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8"/>
  <sheetViews>
    <sheetView tabSelected="1" topLeftCell="C15" zoomScaleNormal="100" workbookViewId="0">
      <selection activeCell="H15" sqref="H15"/>
    </sheetView>
  </sheetViews>
  <sheetFormatPr baseColWidth="10" defaultRowHeight="15" x14ac:dyDescent="0.2"/>
  <cols>
    <col min="1" max="1" width="19.83203125" customWidth="1"/>
    <col min="2" max="2" width="23.83203125" customWidth="1"/>
    <col min="3" max="4" width="16" customWidth="1"/>
    <col min="5" max="5" width="19.33203125" style="36" customWidth="1"/>
    <col min="6" max="6" width="17.6640625" customWidth="1"/>
    <col min="7" max="7" width="12.1640625" style="35" bestFit="1" customWidth="1"/>
    <col min="8" max="8" width="24.1640625" style="33" customWidth="1"/>
    <col min="9" max="9" width="14.83203125" style="41" bestFit="1" customWidth="1"/>
    <col min="10" max="12" width="11.5" style="41"/>
    <col min="13" max="13" width="12.83203125" style="41" bestFit="1" customWidth="1"/>
    <col min="14" max="18" width="11.5" style="41"/>
  </cols>
  <sheetData>
    <row r="1" spans="1:18" ht="20" x14ac:dyDescent="0.2">
      <c r="A1" s="77" t="s">
        <v>68</v>
      </c>
      <c r="B1" s="77"/>
      <c r="C1" s="77"/>
      <c r="D1" s="77"/>
      <c r="E1" s="77"/>
      <c r="F1" s="77"/>
      <c r="G1" s="77"/>
      <c r="H1" s="77"/>
    </row>
    <row r="2" spans="1:18" x14ac:dyDescent="0.2">
      <c r="A2" s="60" t="s">
        <v>3</v>
      </c>
      <c r="B2" s="62" t="s">
        <v>4</v>
      </c>
      <c r="C2" s="62" t="s">
        <v>5</v>
      </c>
      <c r="D2" s="78" t="s">
        <v>70</v>
      </c>
      <c r="E2" s="62" t="s">
        <v>6</v>
      </c>
      <c r="F2" s="65" t="s">
        <v>7</v>
      </c>
      <c r="G2" s="76" t="s">
        <v>44</v>
      </c>
      <c r="H2" s="76" t="s">
        <v>45</v>
      </c>
      <c r="I2" s="75" t="s">
        <v>91</v>
      </c>
      <c r="J2" s="75"/>
      <c r="K2" s="75"/>
      <c r="L2" s="75"/>
      <c r="M2" s="75"/>
      <c r="N2" s="75"/>
      <c r="O2" s="75"/>
      <c r="P2" s="75"/>
      <c r="Q2" s="75"/>
      <c r="R2" s="75"/>
    </row>
    <row r="3" spans="1:18" x14ac:dyDescent="0.2">
      <c r="A3" s="61"/>
      <c r="B3" s="62"/>
      <c r="C3" s="62"/>
      <c r="D3" s="79"/>
      <c r="E3" s="62"/>
      <c r="F3" s="65"/>
      <c r="G3" s="76"/>
      <c r="H3" s="76"/>
      <c r="I3" s="75"/>
      <c r="J3" s="75"/>
      <c r="K3" s="75"/>
      <c r="L3" s="75"/>
      <c r="M3" s="75"/>
      <c r="N3" s="75"/>
      <c r="O3" s="75"/>
      <c r="P3" s="75"/>
      <c r="Q3" s="75"/>
      <c r="R3" s="75"/>
    </row>
    <row r="4" spans="1:18" x14ac:dyDescent="0.2">
      <c r="A4" s="30"/>
      <c r="B4" s="30"/>
      <c r="C4" s="30"/>
      <c r="D4" s="30"/>
      <c r="E4" s="37"/>
      <c r="F4" s="31"/>
      <c r="G4" s="34"/>
      <c r="H4" s="32"/>
      <c r="I4" s="42" t="s">
        <v>92</v>
      </c>
      <c r="J4" s="42" t="s">
        <v>93</v>
      </c>
      <c r="K4" s="42" t="s">
        <v>94</v>
      </c>
      <c r="L4" s="42" t="s">
        <v>95</v>
      </c>
      <c r="M4" s="42" t="s">
        <v>96</v>
      </c>
      <c r="N4" s="42" t="s">
        <v>97</v>
      </c>
      <c r="O4" s="42" t="s">
        <v>98</v>
      </c>
      <c r="P4" s="42" t="s">
        <v>99</v>
      </c>
      <c r="Q4" s="42" t="s">
        <v>100</v>
      </c>
      <c r="R4" s="42" t="s">
        <v>101</v>
      </c>
    </row>
    <row r="5" spans="1:18" ht="96" x14ac:dyDescent="0.2">
      <c r="A5" s="68" t="s">
        <v>55</v>
      </c>
      <c r="B5" s="2" t="s">
        <v>71</v>
      </c>
      <c r="C5" s="3" t="s">
        <v>18</v>
      </c>
      <c r="D5" s="3" t="s">
        <v>72</v>
      </c>
      <c r="E5" s="3" t="s">
        <v>56</v>
      </c>
      <c r="F5" s="4" t="s">
        <v>19</v>
      </c>
      <c r="G5" s="46">
        <v>10000000</v>
      </c>
      <c r="H5" s="7" t="s">
        <v>46</v>
      </c>
      <c r="I5" s="43"/>
      <c r="J5" s="43"/>
      <c r="K5" s="43"/>
      <c r="L5" s="44"/>
      <c r="M5" s="43"/>
      <c r="N5" s="43"/>
      <c r="O5" s="44"/>
      <c r="P5" s="44"/>
      <c r="Q5" s="43"/>
      <c r="R5" s="43"/>
    </row>
    <row r="6" spans="1:18" ht="131.25" customHeight="1" x14ac:dyDescent="0.2">
      <c r="A6" s="69"/>
      <c r="B6" s="2" t="s">
        <v>75</v>
      </c>
      <c r="C6" s="3" t="s">
        <v>73</v>
      </c>
      <c r="D6" s="3" t="s">
        <v>74</v>
      </c>
      <c r="E6" s="3" t="s">
        <v>24</v>
      </c>
      <c r="F6" s="4" t="s">
        <v>19</v>
      </c>
      <c r="G6" s="46">
        <v>7000000</v>
      </c>
      <c r="H6" s="7" t="s">
        <v>48</v>
      </c>
      <c r="I6" s="43"/>
      <c r="J6" s="44"/>
      <c r="K6" s="43"/>
      <c r="L6" s="43"/>
      <c r="M6" s="44"/>
      <c r="N6" s="43"/>
      <c r="O6" s="43"/>
      <c r="P6" s="43"/>
      <c r="Q6" s="43"/>
      <c r="R6" s="43"/>
    </row>
    <row r="7" spans="1:18" ht="172.5" customHeight="1" x14ac:dyDescent="0.2">
      <c r="A7" s="69"/>
      <c r="B7" s="2" t="s">
        <v>76</v>
      </c>
      <c r="C7" s="3" t="s">
        <v>57</v>
      </c>
      <c r="D7" s="3" t="s">
        <v>77</v>
      </c>
      <c r="E7" s="3" t="s">
        <v>24</v>
      </c>
      <c r="F7" s="4" t="s">
        <v>19</v>
      </c>
      <c r="G7" s="46">
        <v>5200000</v>
      </c>
      <c r="H7" s="7" t="s">
        <v>66</v>
      </c>
      <c r="I7" s="43"/>
      <c r="J7" s="44"/>
      <c r="K7" s="43"/>
      <c r="L7" s="43"/>
      <c r="M7" s="43"/>
      <c r="N7" s="43"/>
      <c r="O7" s="43"/>
      <c r="P7" s="43"/>
      <c r="Q7" s="43"/>
      <c r="R7" s="43"/>
    </row>
    <row r="8" spans="1:18" ht="171.75" customHeight="1" x14ac:dyDescent="0.2">
      <c r="A8" s="70"/>
      <c r="B8" s="2" t="s">
        <v>51</v>
      </c>
      <c r="C8" s="3" t="s">
        <v>23</v>
      </c>
      <c r="D8" s="3" t="s">
        <v>78</v>
      </c>
      <c r="E8" s="3" t="s">
        <v>24</v>
      </c>
      <c r="F8" s="10" t="s">
        <v>25</v>
      </c>
      <c r="G8" s="46">
        <v>8500000</v>
      </c>
      <c r="H8" s="7" t="s">
        <v>79</v>
      </c>
      <c r="I8" s="43"/>
      <c r="J8" s="43"/>
      <c r="K8" s="44"/>
      <c r="L8" s="43"/>
      <c r="M8" s="43"/>
      <c r="N8" s="43"/>
      <c r="O8" s="44"/>
      <c r="P8" s="45"/>
      <c r="Q8" s="43"/>
      <c r="R8" s="43"/>
    </row>
    <row r="9" spans="1:18" ht="199.5" customHeight="1" x14ac:dyDescent="0.2">
      <c r="A9" s="68" t="s">
        <v>28</v>
      </c>
      <c r="B9" s="2" t="s">
        <v>29</v>
      </c>
      <c r="C9" s="3" t="s">
        <v>30</v>
      </c>
      <c r="D9" s="3" t="s">
        <v>80</v>
      </c>
      <c r="E9" s="3" t="s">
        <v>31</v>
      </c>
      <c r="F9" s="4" t="s">
        <v>32</v>
      </c>
      <c r="G9" s="46">
        <v>3000000</v>
      </c>
      <c r="H9" s="7" t="s">
        <v>81</v>
      </c>
      <c r="I9" s="44"/>
      <c r="J9" s="43"/>
      <c r="K9" s="44"/>
      <c r="L9" s="43"/>
      <c r="M9" s="44"/>
      <c r="N9" s="43"/>
      <c r="O9" s="44"/>
      <c r="P9" s="43"/>
      <c r="Q9" s="44"/>
      <c r="R9" s="44"/>
    </row>
    <row r="10" spans="1:18" ht="277.5" customHeight="1" x14ac:dyDescent="0.2">
      <c r="A10" s="70"/>
      <c r="B10" s="2" t="s">
        <v>33</v>
      </c>
      <c r="C10" s="3" t="s">
        <v>82</v>
      </c>
      <c r="D10" s="3" t="s">
        <v>83</v>
      </c>
      <c r="E10" s="3" t="s">
        <v>34</v>
      </c>
      <c r="F10" s="4" t="s">
        <v>32</v>
      </c>
      <c r="G10" s="46">
        <v>20000000</v>
      </c>
      <c r="H10" s="7" t="s">
        <v>67</v>
      </c>
      <c r="I10" s="43"/>
      <c r="J10" s="43"/>
      <c r="K10" s="44"/>
      <c r="L10" s="44"/>
      <c r="M10" s="44"/>
      <c r="N10" s="43"/>
      <c r="O10" s="43"/>
      <c r="P10" s="43"/>
      <c r="Q10" s="43"/>
      <c r="R10" s="43"/>
    </row>
    <row r="11" spans="1:18" ht="142.5" customHeight="1" x14ac:dyDescent="0.2">
      <c r="A11" s="18" t="s">
        <v>54</v>
      </c>
      <c r="B11" s="2" t="s">
        <v>53</v>
      </c>
      <c r="C11" s="18" t="s">
        <v>84</v>
      </c>
      <c r="D11" s="38" t="s">
        <v>85</v>
      </c>
      <c r="E11" s="18" t="s">
        <v>35</v>
      </c>
      <c r="F11" s="20" t="s">
        <v>36</v>
      </c>
      <c r="G11" s="46">
        <v>11000000</v>
      </c>
      <c r="H11" s="7" t="s">
        <v>47</v>
      </c>
      <c r="I11" s="44"/>
      <c r="J11" s="44"/>
      <c r="K11" s="44"/>
      <c r="L11" s="44"/>
      <c r="M11" s="44"/>
      <c r="N11" s="44"/>
      <c r="O11" s="44"/>
      <c r="P11" s="44"/>
      <c r="Q11" s="44"/>
      <c r="R11" s="44"/>
    </row>
    <row r="12" spans="1:18" ht="108" customHeight="1" x14ac:dyDescent="0.2">
      <c r="A12" s="68" t="s">
        <v>61</v>
      </c>
      <c r="B12" s="2" t="s">
        <v>38</v>
      </c>
      <c r="C12" s="3" t="s">
        <v>86</v>
      </c>
      <c r="D12" s="3" t="s">
        <v>87</v>
      </c>
      <c r="E12" s="3" t="s">
        <v>24</v>
      </c>
      <c r="F12" s="4" t="s">
        <v>40</v>
      </c>
      <c r="G12" s="46">
        <v>2500000</v>
      </c>
      <c r="H12" s="7" t="s">
        <v>64</v>
      </c>
      <c r="I12" s="43"/>
      <c r="J12" s="43"/>
      <c r="K12" s="43"/>
      <c r="L12" s="43"/>
      <c r="M12" s="44"/>
      <c r="N12" s="43"/>
      <c r="O12" s="43"/>
      <c r="P12" s="43"/>
      <c r="Q12" s="43"/>
      <c r="R12" s="43"/>
    </row>
    <row r="13" spans="1:18" ht="149.25" customHeight="1" x14ac:dyDescent="0.2">
      <c r="A13" s="70"/>
      <c r="B13" s="50" t="s">
        <v>41</v>
      </c>
      <c r="C13" s="51"/>
      <c r="D13" s="51" t="s">
        <v>88</v>
      </c>
      <c r="E13" s="51" t="s">
        <v>69</v>
      </c>
      <c r="F13" s="52" t="s">
        <v>36</v>
      </c>
      <c r="G13" s="53">
        <v>20300000</v>
      </c>
      <c r="H13" s="54" t="s">
        <v>49</v>
      </c>
      <c r="I13" s="43"/>
      <c r="J13" s="43"/>
      <c r="K13" s="43"/>
      <c r="L13" s="43"/>
      <c r="M13" s="43"/>
      <c r="N13" s="43"/>
      <c r="O13" s="43"/>
      <c r="P13" s="43"/>
      <c r="Q13" s="43"/>
      <c r="R13" s="43"/>
    </row>
    <row r="14" spans="1:18" ht="171" customHeight="1" x14ac:dyDescent="0.2">
      <c r="A14" s="17" t="s">
        <v>62</v>
      </c>
      <c r="B14" s="2" t="s">
        <v>65</v>
      </c>
      <c r="C14" s="3" t="s">
        <v>58</v>
      </c>
      <c r="D14" s="3" t="s">
        <v>89</v>
      </c>
      <c r="E14" s="3" t="s">
        <v>59</v>
      </c>
      <c r="F14" s="4" t="s">
        <v>32</v>
      </c>
      <c r="G14" s="46">
        <v>6000000</v>
      </c>
      <c r="H14" s="7" t="s">
        <v>90</v>
      </c>
      <c r="I14" s="43"/>
      <c r="J14" s="44"/>
      <c r="K14" s="44"/>
      <c r="L14" s="44"/>
      <c r="M14" s="44"/>
      <c r="N14" s="44"/>
      <c r="O14" s="44"/>
      <c r="P14" s="43"/>
      <c r="Q14" s="43"/>
      <c r="R14" s="43"/>
    </row>
    <row r="15" spans="1:18" ht="80" x14ac:dyDescent="0.2">
      <c r="G15" s="47">
        <f>SUM(G14,G5:G12)</f>
        <v>73200000</v>
      </c>
      <c r="H15" s="40" t="s">
        <v>102</v>
      </c>
    </row>
    <row r="16" spans="1:18" ht="64" x14ac:dyDescent="0.2">
      <c r="G16" s="47">
        <v>79200000</v>
      </c>
      <c r="H16" s="40" t="s">
        <v>104</v>
      </c>
    </row>
    <row r="17" spans="7:8" x14ac:dyDescent="0.2">
      <c r="G17" s="48">
        <f>SUM(G15:G16)</f>
        <v>152400000</v>
      </c>
      <c r="H17" s="49" t="s">
        <v>103</v>
      </c>
    </row>
    <row r="18" spans="7:8" x14ac:dyDescent="0.2">
      <c r="G18" s="39"/>
    </row>
  </sheetData>
  <mergeCells count="13">
    <mergeCell ref="A1:H1"/>
    <mergeCell ref="A2:A3"/>
    <mergeCell ref="B2:B3"/>
    <mergeCell ref="C2:C3"/>
    <mergeCell ref="E2:E3"/>
    <mergeCell ref="F2:F3"/>
    <mergeCell ref="G2:G3"/>
    <mergeCell ref="D2:D3"/>
    <mergeCell ref="I2:R3"/>
    <mergeCell ref="H2:H3"/>
    <mergeCell ref="A5:A8"/>
    <mergeCell ref="A9:A10"/>
    <mergeCell ref="A12:A13"/>
  </mergeCells>
  <pageMargins left="0.7" right="0.7" top="0.75" bottom="0.75" header="0.3" footer="0.3"/>
  <pageSetup paperSize="9"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PTA</vt:lpstr>
      <vt:lpstr>Hoja1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dc:creator>
  <cp:lastModifiedBy>Microsoft Office User</cp:lastModifiedBy>
  <cp:revision/>
  <dcterms:created xsi:type="dcterms:W3CDTF">2015-09-14T20:14:06Z</dcterms:created>
  <dcterms:modified xsi:type="dcterms:W3CDTF">2020-09-01T19:14:10Z</dcterms:modified>
</cp:coreProperties>
</file>