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yzambrano\Desktop\"/>
    </mc:Choice>
  </mc:AlternateContent>
  <xr:revisionPtr revIDLastSave="0" documentId="8_{854AE5F4-21BB-44C5-87B3-1B8EADEC7316}" xr6:coauthVersionLast="47" xr6:coauthVersionMax="47" xr10:uidLastSave="{00000000-0000-0000-0000-000000000000}"/>
  <bookViews>
    <workbookView xWindow="-120" yWindow="-120" windowWidth="29040" windowHeight="15720" activeTab="1" xr2:uid="{00000000-000D-0000-FFFF-FFFF00000000}"/>
  </bookViews>
  <sheets>
    <sheet name="PLAN ACCIÓN SINCHI 2024" sheetId="10" r:id="rId1"/>
    <sheet name="POAI BPIN" sheetId="1" r:id="rId2"/>
    <sheet name="PLAN ACCIÓN COFINANCIADOS" sheetId="7" r:id="rId3"/>
    <sheet name="SISTEMA GENERAL DE REGALÍAS" sheetId="8" r:id="rId4"/>
    <sheet name="Plan Financiero 2024" sheetId="9" r:id="rId5"/>
    <sheet name="PLAN OPERATIVO ANUAL DE INV (2)" sheetId="5" state="hidden" r:id="rId6"/>
    <sheet name="PLAN DE ACCIÓN COFIN (VIEJO)" sheetId="6" state="hidden" r:id="rId7"/>
  </sheets>
  <externalReferences>
    <externalReference r:id="rId8"/>
  </externalReferences>
  <definedNames>
    <definedName name="_xlnm._FilterDatabase" localSheetId="2" hidden="1">'PLAN ACCIÓN COFINANCIADOS'!$A$3:$HA$17</definedName>
    <definedName name="_xlnm._FilterDatabase" localSheetId="6" hidden="1">'PLAN DE ACCIÓN COFIN (VIEJO)'!$C$3:$S$18</definedName>
    <definedName name="_xlnm._FilterDatabase" localSheetId="5" hidden="1">'PLAN OPERATIVO ANUAL DE INV (2)'!$C$10:$AC$80</definedName>
    <definedName name="_xlnm._FilterDatabase" localSheetId="3" hidden="1">'SISTEMA GENERAL DE REGALÍAS'!$C$3:$R$3</definedName>
    <definedName name="_Toc308180248" localSheetId="2">'PLAN ACCIÓN COFINANCIADOS'!#REF!</definedName>
    <definedName name="_Toc308180248" localSheetId="6">'PLAN DE ACCIÓN COFIN (VIEJO)'!#REF!</definedName>
    <definedName name="_Toc308180248" localSheetId="3">'SISTEMA GENERAL DE REGALÍAS'!#REF!</definedName>
    <definedName name="_xlnm.Print_Area" localSheetId="4">'Plan Financiero 2024'!$B$1:$H$44</definedName>
    <definedName name="_xlnm.Print_Area" localSheetId="1">'POAI BPIN'!$B$14:$G$39</definedName>
    <definedName name="CONDICION" localSheetId="2">#REF!</definedName>
    <definedName name="CONDICION" localSheetId="6">#REF!</definedName>
    <definedName name="CONDICION" localSheetId="4">#REF!</definedName>
    <definedName name="CONDICION" localSheetId="1">#REF!</definedName>
    <definedName name="CONDICION" localSheetId="3">#REF!</definedName>
    <definedName name="CONDICION">#REF!</definedName>
    <definedName name="FGFG" localSheetId="2">[1]Observaciones!#REF!</definedName>
    <definedName name="FGFG" localSheetId="6">[1]Observaciones!#REF!</definedName>
    <definedName name="FGFG" localSheetId="3">[1]Observaciones!#REF!</definedName>
    <definedName name="FGFG">[1]Observaciones!#REF!</definedName>
    <definedName name="Lista_años" localSheetId="2">#REF!</definedName>
    <definedName name="Lista_años" localSheetId="4">#REF!</definedName>
    <definedName name="Lista_años" localSheetId="5">#REF!</definedName>
    <definedName name="Lista_años" localSheetId="1">#REF!</definedName>
    <definedName name="Lista_años" localSheetId="3">#REF!</definedName>
    <definedName name="Lista_años">#REF!</definedName>
    <definedName name="Meses" localSheetId="5">#REF!</definedName>
    <definedName name="Meses" localSheetId="1">#REF!</definedName>
    <definedName name="Meses">#REF!</definedName>
    <definedName name="Seccion" localSheetId="5">#REF!</definedName>
    <definedName name="Seccion" localSheetId="1">#REF!</definedName>
    <definedName name="Seccion">#REF!</definedName>
    <definedName name="solver_adj" localSheetId="1">'POAI BPIN'!#REF!,'POAI BPIN'!#REF!</definedName>
    <definedName name="solver_cvg" localSheetId="1">0.0001</definedName>
    <definedName name="solver_drv" localSheetId="1">2</definedName>
    <definedName name="solver_eng" localSheetId="1">1</definedName>
    <definedName name="solver_est" localSheetId="1">1</definedName>
    <definedName name="solver_itr" localSheetId="1">2147483647</definedName>
    <definedName name="solver_lhs1" localSheetId="1">'POAI BPIN'!#REF!</definedName>
    <definedName name="solver_lhs2" localSheetId="1">'POAI BPIN'!#REF!</definedName>
    <definedName name="solver_mip" localSheetId="1">2147483647</definedName>
    <definedName name="solver_mni" localSheetId="1">30</definedName>
    <definedName name="solver_mrt" localSheetId="1">0.075</definedName>
    <definedName name="solver_msl" localSheetId="1">2</definedName>
    <definedName name="solver_neg" localSheetId="1">1</definedName>
    <definedName name="solver_nod" localSheetId="1">2147483647</definedName>
    <definedName name="solver_num" localSheetId="1">2</definedName>
    <definedName name="solver_nwt" localSheetId="1">1</definedName>
    <definedName name="solver_opt" localSheetId="1">'POAI BPIN'!#REF!</definedName>
    <definedName name="solver_pre" localSheetId="1">0.000001</definedName>
    <definedName name="solver_rbv" localSheetId="1">2</definedName>
    <definedName name="solver_rel1" localSheetId="1">4</definedName>
    <definedName name="solver_rel2" localSheetId="1">4</definedName>
    <definedName name="solver_rhs1" localSheetId="1">"entero"</definedName>
    <definedName name="solver_rhs2" localSheetId="1">"entero"</definedName>
    <definedName name="solver_rlx" localSheetId="1">2</definedName>
    <definedName name="solver_rsd" localSheetId="1">0</definedName>
    <definedName name="solver_scl" localSheetId="1">2</definedName>
    <definedName name="solver_sho" localSheetId="1">2</definedName>
    <definedName name="solver_ssz" localSheetId="1">100</definedName>
    <definedName name="solver_tim" localSheetId="1">2147483647</definedName>
    <definedName name="solver_tol" localSheetId="1">0.01</definedName>
    <definedName name="solver_typ" localSheetId="1">3</definedName>
    <definedName name="solver_val" localSheetId="1">1200000000</definedName>
    <definedName name="solver_ver" localSheetId="1">3</definedName>
    <definedName name="_xlnm.Print_Titles" localSheetId="2">'PLAN ACCIÓN COFINANCIADOS'!$1:$3</definedName>
    <definedName name="_xlnm.Print_Titles" localSheetId="3">'SISTEMA GENERAL DE REGALÍAS'!$1:$3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Kko69LyyKIGYbeQWV5aSy0IuXRlr9P549n0odNazHgE="/>
    </ext>
  </extLst>
</workbook>
</file>

<file path=xl/calcChain.xml><?xml version="1.0" encoding="utf-8"?>
<calcChain xmlns="http://schemas.openxmlformats.org/spreadsheetml/2006/main">
  <c r="R41" i="1" l="1"/>
  <c r="H32" i="9"/>
  <c r="H41" i="9" s="1"/>
  <c r="G32" i="9"/>
  <c r="G41" i="9" s="1"/>
  <c r="H28" i="9"/>
  <c r="H40" i="9" s="1"/>
  <c r="G28" i="9"/>
  <c r="G40" i="9" s="1"/>
  <c r="H27" i="9"/>
  <c r="H24" i="9"/>
  <c r="H39" i="9" s="1"/>
  <c r="G24" i="9"/>
  <c r="G39" i="9" s="1"/>
  <c r="H23" i="9"/>
  <c r="H22" i="9"/>
  <c r="G18" i="9"/>
  <c r="G38" i="9" s="1"/>
  <c r="H17" i="9"/>
  <c r="H16" i="9"/>
  <c r="H15" i="9"/>
  <c r="H14" i="9"/>
  <c r="H13" i="9"/>
  <c r="H12" i="9"/>
  <c r="H11" i="9"/>
  <c r="H10" i="9"/>
  <c r="H9" i="9"/>
  <c r="H8" i="9"/>
  <c r="H7" i="9"/>
  <c r="H6" i="9"/>
  <c r="H5" i="9"/>
  <c r="U7" i="8"/>
  <c r="U6" i="8"/>
  <c r="U5" i="8"/>
  <c r="A5" i="8"/>
  <c r="A6" i="8" s="1"/>
  <c r="A7" i="8" s="1"/>
  <c r="U4" i="8"/>
  <c r="U17" i="7"/>
  <c r="U16" i="7"/>
  <c r="U15" i="7"/>
  <c r="U14" i="7"/>
  <c r="U13" i="7"/>
  <c r="U12" i="7"/>
  <c r="U11" i="7"/>
  <c r="U10" i="7"/>
  <c r="U9" i="7"/>
  <c r="U8" i="7"/>
  <c r="U7" i="7"/>
  <c r="U6" i="7"/>
  <c r="U5" i="7"/>
  <c r="A5" i="7"/>
  <c r="A6" i="7" s="1"/>
  <c r="A7" i="7" s="1"/>
  <c r="A8" i="7" s="1"/>
  <c r="A9" i="7" s="1"/>
  <c r="A10" i="7" s="1"/>
  <c r="A11" i="7" s="1"/>
  <c r="A12" i="7" s="1"/>
  <c r="A13" i="7" s="1"/>
  <c r="A14" i="7" s="1"/>
  <c r="A15" i="7" s="1"/>
  <c r="A16" i="7" s="1"/>
  <c r="A17" i="7" s="1"/>
  <c r="U4" i="7"/>
  <c r="H18" i="9" l="1"/>
  <c r="H38" i="9" s="1"/>
  <c r="H42" i="9" s="1"/>
  <c r="H43" i="9" s="1"/>
  <c r="J40" i="9"/>
  <c r="G42" i="9"/>
  <c r="G43" i="9" s="1"/>
  <c r="S41" i="1" l="1"/>
  <c r="R40" i="1"/>
  <c r="R30" i="1"/>
  <c r="R20" i="1"/>
  <c r="T17" i="6"/>
  <c r="T16" i="6"/>
  <c r="T15" i="6"/>
  <c r="T14" i="6"/>
  <c r="S13" i="6"/>
  <c r="R13" i="6"/>
  <c r="T13" i="6" s="1"/>
  <c r="Q13" i="6"/>
  <c r="S12" i="6"/>
  <c r="R12" i="6"/>
  <c r="T12" i="6" s="1"/>
  <c r="Q12" i="6"/>
  <c r="S11" i="6"/>
  <c r="R11" i="6"/>
  <c r="T11" i="6" s="1"/>
  <c r="Q11" i="6"/>
  <c r="S10" i="6"/>
  <c r="R10" i="6"/>
  <c r="T10" i="6" s="1"/>
  <c r="Q10" i="6"/>
  <c r="S9" i="6"/>
  <c r="R9" i="6"/>
  <c r="T9" i="6" s="1"/>
  <c r="Q9" i="6"/>
  <c r="S8" i="6"/>
  <c r="R8" i="6"/>
  <c r="T8" i="6" s="1"/>
  <c r="Q8" i="6"/>
  <c r="S7" i="6"/>
  <c r="R7" i="6"/>
  <c r="S6" i="6"/>
  <c r="T6" i="6" s="1"/>
  <c r="R6" i="6"/>
  <c r="S5" i="6"/>
  <c r="S19" i="6" s="1"/>
  <c r="R5" i="6"/>
  <c r="T5" i="6" s="1"/>
  <c r="T4" i="6"/>
  <c r="X79" i="5"/>
  <c r="W79" i="5"/>
  <c r="U79" i="5"/>
  <c r="V75" i="5"/>
  <c r="V69" i="5"/>
  <c r="V79" i="5" s="1"/>
  <c r="X63" i="5"/>
  <c r="W63" i="5"/>
  <c r="U63" i="5"/>
  <c r="V54" i="5"/>
  <c r="V63" i="5" s="1"/>
  <c r="V35" i="5"/>
  <c r="V12" i="5"/>
  <c r="R57" i="1"/>
  <c r="AB56" i="1"/>
  <c r="Y56" i="1"/>
  <c r="X56" i="1"/>
  <c r="L56" i="1"/>
  <c r="W55" i="1"/>
  <c r="V55" i="1"/>
  <c r="U55" i="1"/>
  <c r="T55" i="1"/>
  <c r="W54" i="1"/>
  <c r="V54" i="1"/>
  <c r="U54" i="1"/>
  <c r="T54" i="1"/>
  <c r="W53" i="1"/>
  <c r="V53" i="1"/>
  <c r="U53" i="1"/>
  <c r="T53" i="1"/>
  <c r="S53" i="1"/>
  <c r="AB50" i="1"/>
  <c r="Y50" i="1"/>
  <c r="X50" i="1"/>
  <c r="X57" i="1" s="1"/>
  <c r="L50" i="1"/>
  <c r="W49" i="1"/>
  <c r="V49" i="1"/>
  <c r="U49" i="1"/>
  <c r="T49" i="1"/>
  <c r="W48" i="1"/>
  <c r="V48" i="1"/>
  <c r="U48" i="1"/>
  <c r="T48" i="1"/>
  <c r="W47" i="1"/>
  <c r="V47" i="1"/>
  <c r="U47" i="1"/>
  <c r="T47" i="1"/>
  <c r="S47" i="1"/>
  <c r="AB40" i="1"/>
  <c r="Y40" i="1"/>
  <c r="X40" i="1"/>
  <c r="L40" i="1"/>
  <c r="W39" i="1"/>
  <c r="V39" i="1"/>
  <c r="U39" i="1"/>
  <c r="T39" i="1"/>
  <c r="W38" i="1"/>
  <c r="V38" i="1"/>
  <c r="U38" i="1"/>
  <c r="T38" i="1"/>
  <c r="W37" i="1"/>
  <c r="V37" i="1"/>
  <c r="U37" i="1"/>
  <c r="T37" i="1"/>
  <c r="W36" i="1"/>
  <c r="V36" i="1"/>
  <c r="U36" i="1"/>
  <c r="T36" i="1"/>
  <c r="W35" i="1"/>
  <c r="V35" i="1"/>
  <c r="U35" i="1"/>
  <c r="T35" i="1"/>
  <c r="W34" i="1"/>
  <c r="V34" i="1"/>
  <c r="U34" i="1"/>
  <c r="T34" i="1"/>
  <c r="W33" i="1"/>
  <c r="V33" i="1"/>
  <c r="U33" i="1"/>
  <c r="T33" i="1"/>
  <c r="S33" i="1"/>
  <c r="AB30" i="1"/>
  <c r="Y30" i="1"/>
  <c r="X30" i="1"/>
  <c r="L30" i="1"/>
  <c r="W29" i="1"/>
  <c r="V29" i="1"/>
  <c r="U29" i="1"/>
  <c r="T29" i="1"/>
  <c r="W28" i="1"/>
  <c r="V28" i="1"/>
  <c r="U28" i="1"/>
  <c r="T28" i="1"/>
  <c r="W27" i="1"/>
  <c r="V27" i="1"/>
  <c r="U27" i="1"/>
  <c r="T27" i="1"/>
  <c r="W26" i="1"/>
  <c r="V26" i="1"/>
  <c r="U26" i="1"/>
  <c r="T26" i="1"/>
  <c r="W25" i="1"/>
  <c r="V25" i="1"/>
  <c r="U25" i="1"/>
  <c r="T25" i="1"/>
  <c r="W24" i="1"/>
  <c r="V24" i="1"/>
  <c r="U24" i="1"/>
  <c r="T24" i="1"/>
  <c r="W23" i="1"/>
  <c r="V23" i="1"/>
  <c r="U23" i="1"/>
  <c r="T23" i="1"/>
  <c r="S23" i="1"/>
  <c r="AB20" i="1"/>
  <c r="Y20" i="1"/>
  <c r="X20" i="1"/>
  <c r="L20" i="1"/>
  <c r="W19" i="1"/>
  <c r="V19" i="1"/>
  <c r="U19" i="1"/>
  <c r="T19" i="1"/>
  <c r="W18" i="1"/>
  <c r="V18" i="1"/>
  <c r="U18" i="1"/>
  <c r="T18" i="1"/>
  <c r="W17" i="1"/>
  <c r="V17" i="1"/>
  <c r="U17" i="1"/>
  <c r="T17" i="1"/>
  <c r="W16" i="1"/>
  <c r="V16" i="1"/>
  <c r="U16" i="1"/>
  <c r="T16" i="1"/>
  <c r="W15" i="1"/>
  <c r="V15" i="1"/>
  <c r="U15" i="1"/>
  <c r="T15" i="1"/>
  <c r="W14" i="1"/>
  <c r="V14" i="1"/>
  <c r="U14" i="1"/>
  <c r="T14" i="1"/>
  <c r="S14" i="1"/>
  <c r="R19" i="6" l="1"/>
  <c r="T19" i="6"/>
  <c r="T7" i="6"/>
  <c r="Y57" i="1"/>
  <c r="X41" i="1"/>
  <c r="Y41" i="1"/>
  <c r="U50" i="1"/>
  <c r="T56" i="1"/>
  <c r="U56" i="1"/>
  <c r="W56" i="1"/>
  <c r="V56" i="1"/>
  <c r="S57" i="1"/>
  <c r="W50" i="1"/>
  <c r="V50" i="1"/>
  <c r="T50" i="1"/>
  <c r="W20" i="1"/>
  <c r="U20" i="1"/>
  <c r="V20" i="1"/>
  <c r="T20" i="1"/>
  <c r="V40" i="1"/>
  <c r="W40" i="1"/>
  <c r="T40" i="1"/>
  <c r="U40" i="1"/>
  <c r="V30" i="1"/>
  <c r="W30" i="1"/>
  <c r="T30" i="1"/>
  <c r="U30" i="1"/>
  <c r="T41" i="1" l="1"/>
  <c r="W41" i="1"/>
  <c r="U41" i="1"/>
  <c r="V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Enrique Jimenez Guacaneme</author>
    <author/>
  </authors>
  <commentList>
    <comment ref="B8" authorId="0" shapeId="0" xr:uid="{93B7A640-8177-419A-AA82-0B5D724675B0}">
      <text>
        <r>
          <rPr>
            <b/>
            <sz val="11"/>
            <color indexed="81"/>
            <rFont val="Tahoma"/>
            <family val="2"/>
          </rPr>
          <t>OAP-Minambiente: Anote el nombre completo del Instituto de Investigación Ambiental</t>
        </r>
      </text>
    </comment>
    <comment ref="B9" authorId="1" shapeId="0" xr:uid="{00000000-0006-0000-0000-000072000000}">
      <text>
        <r>
          <rPr>
            <sz val="12"/>
            <color theme="1"/>
            <rFont val="Calibri"/>
            <family val="2"/>
            <scheme val="minor"/>
          </rPr>
          <t>======
ID#AAABBC418Jc
Jorge Enrique Jimenez Guacaneme    (2023-11-21 03:00:02)
OAP-MADS: El nombre debe coincidir con el titulo del proyecto registrado en el SUIFP.</t>
        </r>
      </text>
    </comment>
    <comment ref="C9" authorId="1" shapeId="0" xr:uid="{00000000-0006-0000-0000-00000F000000}">
      <text>
        <r>
          <rPr>
            <sz val="12"/>
            <color theme="1"/>
            <rFont val="Calibri"/>
            <family val="2"/>
            <scheme val="minor"/>
          </rPr>
          <t>======
ID#AAABBC418bM
tc={0E00B229-54FE-4540-994E-1A6C547B8AD2}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del BPIN de INVESTIGACIÖN</t>
        </r>
      </text>
    </comment>
    <comment ref="B10" authorId="1" shapeId="0" xr:uid="{00000000-0006-0000-0000-000026000000}">
      <text>
        <r>
          <rPr>
            <sz val="12"/>
            <color theme="1"/>
            <rFont val="Calibri"/>
            <family val="2"/>
            <scheme val="minor"/>
          </rPr>
          <t>======
ID#AAABBC418Wo
OAP - MADS    (2023-11-21 03:00:02)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t>
        </r>
      </text>
    </comment>
    <comment ref="AD11" authorId="1" shapeId="0" xr:uid="{00000000-0006-0000-0000-00007E000000}">
      <text>
        <r>
          <rPr>
            <sz val="12"/>
            <color theme="1"/>
            <rFont val="Calibri"/>
            <family val="2"/>
            <scheme val="minor"/>
          </rPr>
          <t>======
ID#AAABBC418HQ
Dorian Alberto Muñoz Rodas    (2023-11-21 03:00:02)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12" authorId="1" shapeId="0" xr:uid="{00000000-0006-0000-0000-000085000000}">
      <text>
        <r>
          <rPr>
            <sz val="12"/>
            <color theme="1"/>
            <rFont val="Calibri"/>
            <family val="2"/>
            <scheme val="minor"/>
          </rPr>
          <t>======
ID#AAABBClNX7E
OAP-MADS    (2023-11-21 03:00:02)
son los medios cuantificables que llevarán al cumplimiento del objetivo general. Surgen de pasar a positivo las causas del problema.</t>
        </r>
      </text>
    </comment>
    <comment ref="C12" authorId="1" shapeId="0" xr:uid="{00000000-0006-0000-0000-00007C000000}">
      <text>
        <r>
          <rPr>
            <sz val="12"/>
            <color theme="1"/>
            <rFont val="Calibri"/>
            <family val="2"/>
            <scheme val="minor"/>
          </rPr>
          <t>======
ID#AAABBC418Hk
Jorge Enrique Jimenez Guacaneme    (2023-11-21 03:00:02)
OAP MADS: Ver bases del PND Capitulo crecimiento verde, estrategias nacionales y regionales.</t>
        </r>
      </text>
    </comment>
    <comment ref="D12" authorId="1" shapeId="0" xr:uid="{00000000-0006-0000-0000-00003E000000}">
      <text>
        <r>
          <rPr>
            <sz val="12"/>
            <color theme="1"/>
            <rFont val="Calibri"/>
            <family val="2"/>
            <scheme val="minor"/>
          </rPr>
          <t>======
ID#AAABBC418SM
Jorge Enrique Jimenez Guacaneme    (2023-11-21 03:00:02)
OAP-MADS: enuncie programa estratégico temático o programa estratégico instrumental con el que se articula el producto.</t>
        </r>
      </text>
    </comment>
    <comment ref="E12" authorId="1" shapeId="0" xr:uid="{00000000-0006-0000-0000-000012000000}">
      <text>
        <r>
          <rPr>
            <sz val="12"/>
            <color theme="1"/>
            <rFont val="Calibri"/>
            <family val="2"/>
            <scheme val="minor"/>
          </rPr>
          <t>======
ID#AAABBC418ac
Jorge Enrique Jimenez Guacaneme    (2023-11-21 03:00:02)
OAP MADS: Enuncie la Meta: Ver bases del PND Capitulo crecimiento verde, estrategias nacionales y regionales</t>
        </r>
      </text>
    </comment>
    <comment ref="F12" authorId="1" shapeId="0" xr:uid="{00000000-0006-0000-0000-000051000000}">
      <text>
        <r>
          <rPr>
            <sz val="12"/>
            <color theme="1"/>
            <rFont val="Calibri"/>
            <family val="2"/>
            <scheme val="minor"/>
          </rPr>
          <t>======
ID#AAABBC418Pc
Jorge Enrique Jimenez Guacaneme    (2023-11-21 03:00:02)
OAP- MADS: Describir la actividad del PICIA del Instituto, que se encuentra articulado con el producto</t>
        </r>
      </text>
    </comment>
    <comment ref="G12" authorId="1" shapeId="0" xr:uid="{00000000-0006-0000-0000-000074000000}">
      <text>
        <r>
          <rPr>
            <sz val="12"/>
            <color theme="1"/>
            <rFont val="Calibri"/>
            <family val="2"/>
            <scheme val="minor"/>
          </rPr>
          <t>======
ID#AAABBC418JY
OAP - MADS    (2023-11-21 03:00:02)
Identifique cual es el producto que le permite alcanzar el objetivo específico.</t>
        </r>
      </text>
    </comment>
    <comment ref="H12" authorId="1" shapeId="0" xr:uid="{00000000-0006-0000-0000-000093000000}">
      <text>
        <r>
          <rPr>
            <sz val="12"/>
            <color theme="1"/>
            <rFont val="Calibri"/>
            <family val="2"/>
            <scheme val="minor"/>
          </rPr>
          <t>======
ID#AAAA9qDwMEg
OAP - MADS    (2023-11-21 03:00:02)
El indicador de producto se construye a partir del producto que le permite alcanzar el objetivo específico adicionando la condición deseada según opciones del SUIFP ( Ejm: realizada(o), implementada(o), etc.).</t>
        </r>
      </text>
    </comment>
    <comment ref="I12" authorId="1" shapeId="0" xr:uid="{00000000-0006-0000-0000-000068000000}">
      <text>
        <r>
          <rPr>
            <sz val="12"/>
            <color theme="1"/>
            <rFont val="Calibri"/>
            <family val="2"/>
            <scheme val="minor"/>
          </rPr>
          <t>======
ID#AAABBC418ME
OAP - MADS    (2023-11-21 03:00:02)
Identifique el valor numérico de la meta del Indicador de producto que espera obtener en la vigencia.</t>
        </r>
      </text>
    </comment>
    <comment ref="J12" authorId="1" shapeId="0" xr:uid="{00000000-0006-0000-0000-000089000000}">
      <text>
        <r>
          <rPr>
            <sz val="12"/>
            <color theme="1"/>
            <rFont val="Calibri"/>
            <family val="2"/>
            <scheme val="minor"/>
          </rPr>
          <t>======
ID#AAABBCkqTLY
Jorge Enrique Jimenez Guacaneme    (2023-11-21 03:00:02)
OAP- MADS: Descripción del impacto que puede generar el producto en corto, mediano plazo.
Informe Primer semestre . Avance a la consecución de los resultados.
Informe final o segundo semestre. Resultados obtenidos de la ejecución del proyecto.</t>
        </r>
      </text>
    </comment>
    <comment ref="L12" authorId="1" shapeId="0" xr:uid="{00000000-0006-0000-0000-00002E000000}">
      <text>
        <r>
          <rPr>
            <sz val="12"/>
            <color theme="1"/>
            <rFont val="Calibri"/>
            <family val="2"/>
            <scheme val="minor"/>
          </rPr>
          <t>======
ID#AAABBC418VM
OAP MADS    (2023-11-21 03:00:02)
Qué tanto contribuye la actividad a la consecución del objetivo. La sumatoria debe ser 100% para el objetivo</t>
        </r>
      </text>
    </comment>
    <comment ref="M12" authorId="1" shapeId="0" xr:uid="{00000000-0006-0000-0000-00008C000000}">
      <text>
        <r>
          <rPr>
            <sz val="12"/>
            <color theme="1"/>
            <rFont val="Calibri"/>
            <family val="2"/>
            <scheme val="minor"/>
          </rPr>
          <t>======
ID#AAABBCkmoSo
Jorge Enrique Jimenez Guacaneme    (2023-11-21 03:00:02)
OAP-MADS. es la acción que contribuye a la transformación de insumos en productos. Debe ser coherente con</t>
        </r>
      </text>
    </comment>
    <comment ref="N12" authorId="1" shapeId="0" xr:uid="{00000000-0006-0000-0000-000079000000}">
      <text>
        <r>
          <rPr>
            <sz val="12"/>
            <color theme="1"/>
            <rFont val="Calibri"/>
            <family val="2"/>
            <scheme val="minor"/>
          </rPr>
          <t>======
ID#AAABBC418IE
Dorian Alberto Muñoz Rodas    (2023-11-21 03:00:02)
DESCRIBA EL PORCENTAJE DE AVANCE ESTIMADO RELACIONADO CON LOS SUBPRODUCTOS A ENTREGAR EN ESTE TRIMESTRE. 
DEBE SER ACUMULADO HASTA LLEGAR AL 100%</t>
        </r>
      </text>
    </comment>
    <comment ref="O12" authorId="1" shapeId="0" xr:uid="{00000000-0006-0000-0000-000056000000}">
      <text>
        <r>
          <rPr>
            <sz val="12"/>
            <color theme="1"/>
            <rFont val="Calibri"/>
            <family val="2"/>
            <scheme val="minor"/>
          </rPr>
          <t>======
ID#AAABBC418PE
Dorian Alberto Muñoz Rodas    (2023-11-21 03:00:02)
DESCRIBA EL PORCENTA JE DE AVANCE ESTIMADO RELACIONADO CON LOS SUBPRODUCTOS A ENTREGAR EN ESTE TRIMESTRE. DEBE SER ACUMULADO HASTA LLEGAR AL 100%</t>
        </r>
      </text>
    </comment>
    <comment ref="P12" authorId="1" shapeId="0" xr:uid="{00000000-0006-0000-0000-000036000000}">
      <text>
        <r>
          <rPr>
            <sz val="12"/>
            <color theme="1"/>
            <rFont val="Calibri"/>
            <family val="2"/>
            <scheme val="minor"/>
          </rPr>
          <t>======
ID#AAABBC418UI
Dorian Alberto Muñoz Rodas    (2023-11-21 03:00:02)
DESCRIBA EL PORCENTA JE DE AVANCE ESTIMADO RELACIONADO CON LOS SUBPRODUCTOS A ENTREGAR EN ESTE TRIMESTRE. DEBE SER ACUMULADO HASTA LLEGAR AL 100%</t>
        </r>
      </text>
    </comment>
    <comment ref="Q12" authorId="1" shapeId="0" xr:uid="{00000000-0006-0000-0000-000018000000}">
      <text>
        <r>
          <rPr>
            <sz val="12"/>
            <color theme="1"/>
            <rFont val="Calibri"/>
            <family val="2"/>
            <scheme val="minor"/>
          </rPr>
          <t>======
ID#AAABBC418ZQ
Dorian Alberto Muñoz Rodas    (2023-11-21 03:00:02)
DESCRIBA EL PORCENTA JE DE AVANCE ESTIMADO RELACIONADO CON LOS SUBPRODUCTOS A ENTREGAR EN ESTE TRIMESTRE. DEBE SER ACUMULADO HASTA LLEGAR AL 100%</t>
        </r>
      </text>
    </comment>
    <comment ref="T12" authorId="1" shapeId="0" xr:uid="{00000000-0006-0000-0000-000021000000}">
      <text>
        <r>
          <rPr>
            <sz val="12"/>
            <color theme="1"/>
            <rFont val="Calibri"/>
            <family val="2"/>
            <scheme val="minor"/>
          </rPr>
          <t>======
ID#AAABBC418XQ
OAP MADS    (2023-11-21 03:00:02)
Valor del presupuesto programado para la actividad en el trimestre (ACUMULADO)</t>
        </r>
      </text>
    </comment>
    <comment ref="Z12" authorId="1" shapeId="0" xr:uid="{00000000-0006-0000-0000-00003C000000}">
      <text>
        <r>
          <rPr>
            <sz val="12"/>
            <color theme="1"/>
            <rFont val="Calibri"/>
            <family val="2"/>
            <scheme val="minor"/>
          </rPr>
          <t>======
ID#AAABBC418Sk
Jorge Enrique Jimenez Guacaneme    (2023-11-21 03:00:02)
OAP - MADS: Reporte el % de avance de la actividad acumulado  para este  trimestre con respecto al porcentaje de avance estimado que se había programado   en las columnas de REFERENTES DE SEGUIMIENTO
Este % es acumulado en cada trimestre y debe ser coherente frente a los subproductos y productos que se plantearon entregar . Su valor va de 0 a 100</t>
        </r>
      </text>
    </comment>
    <comment ref="AA12" authorId="1" shapeId="0" xr:uid="{0AD62023-0230-4D87-B382-0764C51C4920}">
      <text>
        <r>
          <rPr>
            <sz val="12"/>
            <color theme="1"/>
            <rFont val="Calibri"/>
            <family val="2"/>
            <scheme val="minor"/>
          </rPr>
          <t>======
ID#AAABBC418TU
Dorian Alberto Muñoz Rodas    (2023-11-21 03:00:02)
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12" authorId="1" shapeId="0" xr:uid="{00000000-0006-0000-0000-000075000000}">
      <text>
        <r>
          <rPr>
            <sz val="12"/>
            <color theme="1"/>
            <rFont val="Calibri"/>
            <family val="2"/>
            <scheme val="minor"/>
          </rPr>
          <t>======
ID#AAABBC418JE
Dorian Alberto Muñoz Rodas    (2023-11-21 03:00:02)
Porcentaje acumulado total de la contribución de cada actividad a la consecución del objetivo</t>
        </r>
      </text>
    </comment>
    <comment ref="AC12" authorId="1" shapeId="0" xr:uid="{00000000-0006-0000-0000-000001000000}">
      <text>
        <r>
          <rPr>
            <sz val="12"/>
            <color theme="1"/>
            <rFont val="Calibri"/>
            <family val="2"/>
            <scheme val="minor"/>
          </rPr>
          <t>======
ID#AAABBC418dY
Dorian Alberto Muñoz Rodas    (2023-11-21 03:00:02)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R13" authorId="1" shapeId="0" xr:uid="{00000000-0006-0000-0000-00004C000000}">
      <text>
        <r>
          <rPr>
            <sz val="12"/>
            <color theme="1"/>
            <rFont val="Calibri"/>
            <family val="2"/>
            <scheme val="minor"/>
          </rPr>
          <t>======
ID#AAABBC418QQ
Jorge Enrique Jimenez Guacaneme    (2023-11-21 03:00:02)
OAP-MADS: Se identifica el valor por cada una de las actividades.</t>
        </r>
      </text>
    </comment>
    <comment ref="S13" authorId="1" shapeId="0" xr:uid="{00000000-0006-0000-0000-000041000000}">
      <text>
        <r>
          <rPr>
            <sz val="12"/>
            <color theme="1"/>
            <rFont val="Calibri"/>
            <family val="2"/>
            <scheme val="minor"/>
          </rPr>
          <t>======
ID#AAABBC418R0
Jorge Enrique Jimenez Guacaneme    (2023-11-21 03:00:02)
OAP-MADS: Se identifica el valor por cada objetivo- sumatoria de los valores de cada una de las actividades que correspondan al objetivo.</t>
        </r>
      </text>
    </comment>
    <comment ref="X13" authorId="1" shapeId="0" xr:uid="{00000000-0006-0000-0000-00001D000000}">
      <text>
        <r>
          <rPr>
            <sz val="12"/>
            <color theme="1"/>
            <rFont val="Calibri"/>
            <family val="2"/>
            <scheme val="minor"/>
          </rPr>
          <t>======
ID#AAABBC418YU
Jorge Enrique Jimenez Guacaneme    (2023-11-21 03:00:02)
OAP-MADS: escribir el valor de acuerdo a los contratos ya suscritos para la ejecución del proyecto.</t>
        </r>
      </text>
    </comment>
    <comment ref="Y13" authorId="1" shapeId="0" xr:uid="{00000000-0006-0000-0000-000040000000}">
      <text>
        <r>
          <rPr>
            <sz val="12"/>
            <color theme="1"/>
            <rFont val="Calibri"/>
            <family val="2"/>
            <scheme val="minor"/>
          </rPr>
          <t>======
ID#AAABBC418R4
Jorge Enrique Jimenez Guacaneme    (2023-11-21 03:00:02)
OAP-MADS: Escribir el valor realmente pagado por los anticipos, productos o servicios recibidos</t>
        </r>
      </text>
    </comment>
    <comment ref="B14" authorId="1" shapeId="0" xr:uid="{00000000-0006-0000-0000-000086000000}">
      <text>
        <r>
          <rPr>
            <sz val="12"/>
            <color theme="1"/>
            <rFont val="Calibri"/>
            <family val="2"/>
            <scheme val="minor"/>
          </rPr>
          <t>======
ID#AAABBClNX7A
tc={729EB9BE-2147-40A0-9367-FB7720E2EC8D}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M14" authorId="1" shapeId="0" xr:uid="{00000000-0006-0000-0000-000076000000}">
      <text>
        <r>
          <rPr>
            <sz val="12"/>
            <color theme="1"/>
            <rFont val="Calibri"/>
            <family val="2"/>
            <scheme val="minor"/>
          </rPr>
          <t>======
ID#AAABBC418Io
tc={5711FE94-9566-4B4C-987B-561AF70D790C}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R14" authorId="1" shapeId="0" xr:uid="{00000000-0006-0000-0000-000047000000}">
      <text>
        <r>
          <rPr>
            <sz val="12"/>
            <color theme="1"/>
            <rFont val="Calibri"/>
            <family val="2"/>
            <scheme val="minor"/>
          </rPr>
          <t>======
ID#AAABBC418Qs
tc={F5CF712C-2323-4BD9-BEDD-111A0FA3CAAD}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M15" authorId="1" shapeId="0" xr:uid="{00000000-0006-0000-0000-00008A000000}">
      <text>
        <r>
          <rPr>
            <sz val="12"/>
            <color theme="1"/>
            <rFont val="Calibri"/>
            <family val="2"/>
            <scheme val="minor"/>
          </rPr>
          <t>======
ID#AAABBCkqTLE
tc={74BB5FBE-31AE-48B5-9CB6-C0B40D5466E8}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R15" authorId="1" shapeId="0" xr:uid="{00000000-0006-0000-0000-00004E000000}">
      <text>
        <r>
          <rPr>
            <sz val="12"/>
            <color theme="1"/>
            <rFont val="Calibri"/>
            <family val="2"/>
            <scheme val="minor"/>
          </rPr>
          <t>======
ID#AAABBC418QM
tc={43DCE3A4-A575-4491-B2F2-BC420AF45630}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M16" authorId="1" shapeId="0" xr:uid="{00000000-0006-0000-0000-000053000000}">
      <text>
        <r>
          <rPr>
            <sz val="12"/>
            <color theme="1"/>
            <rFont val="Calibri"/>
            <family val="2"/>
            <scheme val="minor"/>
          </rPr>
          <t>======
ID#AAABBC418PU
tc={34801703-C2A9-4A1C-9CDB-CBE7E7C60F10}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R16" authorId="1" shapeId="0" xr:uid="{00000000-0006-0000-0000-000024000000}">
      <text>
        <r>
          <rPr>
            <sz val="12"/>
            <color theme="1"/>
            <rFont val="Calibri"/>
            <family val="2"/>
            <scheme val="minor"/>
          </rPr>
          <t>======
ID#AAABBC418Ww
tc={7A7EFDD6-5CE4-4B27-AE7A-E815821C068E}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M17" authorId="1" shapeId="0" xr:uid="{00000000-0006-0000-0000-00003D000000}">
      <text>
        <r>
          <rPr>
            <sz val="12"/>
            <color theme="1"/>
            <rFont val="Calibri"/>
            <family val="2"/>
            <scheme val="minor"/>
          </rPr>
          <t>======
ID#AAABBC418Sc
tc={5EA67A96-0B6D-48E2-B377-6F53FC3B0300}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R17" authorId="1" shapeId="0" xr:uid="{00000000-0006-0000-0000-00003A000000}">
      <text>
        <r>
          <rPr>
            <sz val="12"/>
            <color theme="1"/>
            <rFont val="Calibri"/>
            <family val="2"/>
            <scheme val="minor"/>
          </rPr>
          <t>======
ID#AAABBC418TQ
tc={18ED33D7-25B4-4C95-9CBF-96EAE0288ABF}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R18" authorId="1" shapeId="0" xr:uid="{00000000-0006-0000-0000-000071000000}">
      <text>
        <r>
          <rPr>
            <sz val="12"/>
            <color theme="1"/>
            <rFont val="Calibri"/>
            <family val="2"/>
            <scheme val="minor"/>
          </rPr>
          <t>======
ID#AAABBC418KM
tc={F6B0AE46-A1F4-4B65-8B6E-E50637A750BF}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R19" authorId="1" shapeId="0" xr:uid="{00000000-0006-0000-0000-000061000000}">
      <text>
        <r>
          <rPr>
            <sz val="12"/>
            <color theme="1"/>
            <rFont val="Calibri"/>
            <family val="2"/>
            <scheme val="minor"/>
          </rPr>
          <t>======
ID#AAABBC418NE
tc={A07BD027-2EBB-46F0-B57F-CE28E8507C92}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B21" authorId="1" shapeId="0" xr:uid="{00000000-0006-0000-0000-00002F000000}">
      <text>
        <r>
          <rPr>
            <sz val="12"/>
            <color theme="1"/>
            <rFont val="Calibri"/>
            <family val="2"/>
            <scheme val="minor"/>
          </rPr>
          <t>======
ID#AAABBC418VQ
OAP-MADS    (2023-11-21 03:00:02)
son los medios cuantificables que llevarán al cumplimiento del objetivo general. Surgen de pasar a positivo las causas del problema.</t>
        </r>
      </text>
    </comment>
    <comment ref="C21" authorId="1" shapeId="0" xr:uid="{00000000-0006-0000-0000-000035000000}">
      <text>
        <r>
          <rPr>
            <sz val="12"/>
            <color theme="1"/>
            <rFont val="Calibri"/>
            <family val="2"/>
            <scheme val="minor"/>
          </rPr>
          <t>======
ID#AAABBC418UQ
Jorge Enrique Jimenez Guacaneme    (2023-11-21 03:00:02)
OAP MADS: Ver bases del PND Capitulo crecimiento verde, estrategias nacionales y regionales.</t>
        </r>
      </text>
    </comment>
    <comment ref="D21" authorId="1" shapeId="0" xr:uid="{00000000-0006-0000-0000-000067000000}">
      <text>
        <r>
          <rPr>
            <sz val="12"/>
            <color theme="1"/>
            <rFont val="Calibri"/>
            <family val="2"/>
            <scheme val="minor"/>
          </rPr>
          <t>======
ID#AAABBC418MI
Jorge Enrique Jimenez Guacaneme    (2023-11-21 03:00:02)
OAP-MADS: enuncie programa estratégico temático o programa estratégico instrumental con el que se articula el producto.</t>
        </r>
      </text>
    </comment>
    <comment ref="E21" authorId="1" shapeId="0" xr:uid="{00000000-0006-0000-0000-00000C000000}">
      <text>
        <r>
          <rPr>
            <sz val="12"/>
            <color theme="1"/>
            <rFont val="Calibri"/>
            <family val="2"/>
            <scheme val="minor"/>
          </rPr>
          <t>======
ID#AAABBC418bU
Jorge Enrique Jimenez Guacaneme    (2023-11-21 03:00:02)
OAP MADS: Enuncie la Meta: Ver bases del PND Capitulo crecimiento verde, estrategias nacionales y regionales</t>
        </r>
      </text>
    </comment>
    <comment ref="F21" authorId="1" shapeId="0" xr:uid="{00000000-0006-0000-0000-00001A000000}">
      <text>
        <r>
          <rPr>
            <sz val="12"/>
            <color theme="1"/>
            <rFont val="Calibri"/>
            <family val="2"/>
            <scheme val="minor"/>
          </rPr>
          <t>======
ID#AAABBC418Y8
Jorge Enrique Jimenez Guacaneme    (2023-11-21 03:00:02)
OAP- MADS: Describir la actividad del PICIA del Instituto, que se encuentra articulado con el producto</t>
        </r>
      </text>
    </comment>
    <comment ref="G21" authorId="1" shapeId="0" xr:uid="{00000000-0006-0000-0000-000057000000}">
      <text>
        <r>
          <rPr>
            <sz val="12"/>
            <color theme="1"/>
            <rFont val="Calibri"/>
            <family val="2"/>
            <scheme val="minor"/>
          </rPr>
          <t>======
ID#AAABBC418O0
OAP - MADS    (2023-11-21 03:00:02)
Identifique cual es el producto que le permite alcanzar el objetivo específico.</t>
        </r>
      </text>
    </comment>
    <comment ref="H21" authorId="1" shapeId="0" xr:uid="{00000000-0006-0000-0000-00002D000000}">
      <text>
        <r>
          <rPr>
            <sz val="12"/>
            <color theme="1"/>
            <rFont val="Calibri"/>
            <family val="2"/>
            <scheme val="minor"/>
          </rPr>
          <t>======
ID#AAABBC418Vc
OAP - MADS    (2023-11-21 03:00:02)
El indicador de producto se construye a partir del producto que le permite alcanzar el objetivo específico adicionando la condición deseada según opciones del SUIFP ( Ejm: realizada(o), implementada(o), etc.).</t>
        </r>
      </text>
    </comment>
    <comment ref="I21" authorId="1" shapeId="0" xr:uid="{00000000-0006-0000-0000-000083000000}">
      <text>
        <r>
          <rPr>
            <sz val="12"/>
            <color theme="1"/>
            <rFont val="Calibri"/>
            <family val="2"/>
            <scheme val="minor"/>
          </rPr>
          <t>======
ID#AAABBClNX7g
OAP - MADS    (2023-11-21 03:00:02)
Identifique el valor numérico de la meta del Indicador de producto que espera obtener en la vigencia.</t>
        </r>
      </text>
    </comment>
    <comment ref="J21" authorId="1" shapeId="0" xr:uid="{00000000-0006-0000-0000-00006A000000}">
      <text>
        <r>
          <rPr>
            <sz val="12"/>
            <color theme="1"/>
            <rFont val="Calibri"/>
            <family val="2"/>
            <scheme val="minor"/>
          </rPr>
          <t>======
ID#AAABBC418Lo
Jorge Enrique Jimenez Guacaneme    (2023-11-21 03:00:02)
OAP- MADS: Descripción del impacto que puede generar el producto en corto, mediano plazo.
Informe Primer semestre . Avance a la consecución de los resultados.
Informe final o segundo semestre. Resultados obtenidos de la ejecución del proyecto.</t>
        </r>
      </text>
    </comment>
    <comment ref="L21" authorId="1" shapeId="0" xr:uid="{00000000-0006-0000-0000-000013000000}">
      <text>
        <r>
          <rPr>
            <sz val="12"/>
            <color theme="1"/>
            <rFont val="Calibri"/>
            <family val="2"/>
            <scheme val="minor"/>
          </rPr>
          <t>======
ID#AAABBC418aU
OAP MADS    (2023-11-21 03:00:02)
Qué tanto contribuye la actividad a la consecución del objetivo. La sumatoria debe ser 100% para el objetivo</t>
        </r>
      </text>
    </comment>
    <comment ref="M21" authorId="1" shapeId="0" xr:uid="{00000000-0006-0000-0000-00008D000000}">
      <text>
        <r>
          <rPr>
            <sz val="12"/>
            <color theme="1"/>
            <rFont val="Calibri"/>
            <family val="2"/>
            <scheme val="minor"/>
          </rPr>
          <t>======
ID#AAABBCkmoSY
Jorge Enrique Jimenez Guacaneme    (2023-11-21 03:00:02)
OAP-MADS. es la acción que contribuye a la transformación de insumos en productos. Debe ser coherente con</t>
        </r>
      </text>
    </comment>
    <comment ref="N21" authorId="1" shapeId="0" xr:uid="{00000000-0006-0000-0000-000084000000}">
      <text>
        <r>
          <rPr>
            <sz val="12"/>
            <color theme="1"/>
            <rFont val="Calibri"/>
            <family val="2"/>
            <scheme val="minor"/>
          </rPr>
          <t>======
ID#AAABBClNX7I
Dorian Alberto Muñoz Rodas    (2023-11-21 03:00:02)
DESCRIBA EL PORCENTAJE DE AVANCE ESTIMADO RELACIONADO CON LOS SUBPRODUCTOS A ENTREGAR EN ESTE TRIMESTRE. 
DEBE SER ACUMULADO HASTA LLEGAR AL 100%</t>
        </r>
      </text>
    </comment>
    <comment ref="O21" authorId="1" shapeId="0" xr:uid="{00000000-0006-0000-0000-000080000000}">
      <text>
        <r>
          <rPr>
            <sz val="12"/>
            <color theme="1"/>
            <rFont val="Calibri"/>
            <family val="2"/>
            <scheme val="minor"/>
          </rPr>
          <t>======
ID#AAABBClNX8Q
Dorian Alberto Muñoz Rodas    (2023-11-21 03:00:02)
DESCRIBA EL PORCENTA JE DE AVANCE ESTIMADO RELACIONADO CON LOS SUBPRODUCTOS A ENTREGAR EN ESTE TRIMESTRE. DEBE SER ACUMULADO HASTA LLEGAR AL 100%</t>
        </r>
      </text>
    </comment>
    <comment ref="P21" authorId="1" shapeId="0" xr:uid="{00000000-0006-0000-0000-000032000000}">
      <text>
        <r>
          <rPr>
            <sz val="12"/>
            <color theme="1"/>
            <rFont val="Calibri"/>
            <family val="2"/>
            <scheme val="minor"/>
          </rPr>
          <t>======
ID#AAABBC418Uo
Dorian Alberto Muñoz Rodas    (2023-11-21 03:00:02)
DESCRIBA EL PORCENTA JE DE AVANCE ESTIMADO RELACIONADO CON LOS SUBPRODUCTOS A ENTREGAR EN ESTE TRIMESTRE. DEBE SER ACUMULADO HASTA LLEGAR AL 100%</t>
        </r>
      </text>
    </comment>
    <comment ref="Q21" authorId="1" shapeId="0" xr:uid="{00000000-0006-0000-0000-000011000000}">
      <text>
        <r>
          <rPr>
            <sz val="12"/>
            <color theme="1"/>
            <rFont val="Calibri"/>
            <family val="2"/>
            <scheme val="minor"/>
          </rPr>
          <t>======
ID#AAABBC418ak
Dorian Alberto Muñoz Rodas    (2023-11-21 03:00:02)
DESCRIBA EL PORCENTA JE DE AVANCE ESTIMADO RELACIONADO CON LOS SUBPRODUCTOS A ENTREGAR EN ESTE TRIMESTRE. DEBE SER ACUMULADO HASTA LLEGAR AL 100%</t>
        </r>
      </text>
    </comment>
    <comment ref="T21" authorId="1" shapeId="0" xr:uid="{00000000-0006-0000-0000-00008F000000}">
      <text>
        <r>
          <rPr>
            <sz val="12"/>
            <color theme="1"/>
            <rFont val="Calibri"/>
            <family val="2"/>
            <scheme val="minor"/>
          </rPr>
          <t>======
ID#AAABBCkmoSA
OAP MADS    (2023-11-21 03:00:02)
Valor del presupuesto programado para la actividad en el trimestre (ACUMULADO)</t>
        </r>
      </text>
    </comment>
    <comment ref="Z21" authorId="1" shapeId="0" xr:uid="{00000000-0006-0000-0000-000027000000}">
      <text>
        <r>
          <rPr>
            <sz val="12"/>
            <color theme="1"/>
            <rFont val="Calibri"/>
            <family val="2"/>
            <scheme val="minor"/>
          </rPr>
          <t>======
ID#AAABBC418Wg
Jorge Enrique Jimenez Guacaneme    (2023-11-21 03:00:02)
OAP - MADS: Reporte el % de avance de la actividad acumulado  para este  trimestre con respecto al porcentaje de avance estimado que se había programado   en las columnas de REFERENTES DE SEGUIMIENTO
Este % es acumulado en cada trimestre y debe ser coherente frente a los subproductos y productos que se plantearon entregar . Su valor va de 0 a 100</t>
        </r>
      </text>
    </comment>
    <comment ref="AA21" authorId="1" shapeId="0" xr:uid="{00000000-0006-0000-0000-000039000000}">
      <text>
        <r>
          <rPr>
            <sz val="12"/>
            <color theme="1"/>
            <rFont val="Calibri"/>
            <family val="2"/>
            <scheme val="minor"/>
          </rPr>
          <t>======
ID#AAABBC418TU
Dorian Alberto Muñoz Rodas    (2023-11-21 03:00:02)
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21" authorId="1" shapeId="0" xr:uid="{00000000-0006-0000-0000-00004A000000}">
      <text>
        <r>
          <rPr>
            <sz val="12"/>
            <color theme="1"/>
            <rFont val="Calibri"/>
            <family val="2"/>
            <scheme val="minor"/>
          </rPr>
          <t>======
ID#AAABBC418Qc
Dorian Alberto Muñoz Rodas    (2023-11-21 03:00:02)
Porcentaje acumulado total de la contribución de cada actividad a la consecución del objetivo</t>
        </r>
      </text>
    </comment>
    <comment ref="AC21" authorId="1" shapeId="0" xr:uid="{00000000-0006-0000-0000-000092000000}">
      <text>
        <r>
          <rPr>
            <sz val="12"/>
            <color theme="1"/>
            <rFont val="Calibri"/>
            <family val="2"/>
            <scheme val="minor"/>
          </rPr>
          <t>======
ID#AAAA9qDwMEk
Dorian Alberto Muñoz Rodas    (2023-11-21 03:00:02)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AD21" authorId="1" shapeId="0" xr:uid="{00000000-0006-0000-0000-00001F000000}">
      <text>
        <r>
          <rPr>
            <sz val="12"/>
            <color theme="1"/>
            <rFont val="Calibri"/>
            <family val="2"/>
            <scheme val="minor"/>
          </rPr>
          <t>======
ID#AAABBC418YE
Dorian Alberto Muñoz Rodas    (2023-11-21 03:00:02)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R22" authorId="1" shapeId="0" xr:uid="{00000000-0006-0000-0000-000010000000}">
      <text>
        <r>
          <rPr>
            <sz val="12"/>
            <color theme="1"/>
            <rFont val="Calibri"/>
            <family val="2"/>
            <scheme val="minor"/>
          </rPr>
          <t>======
ID#AAABBC418aw
Jorge Enrique Jimenez Guacaneme    (2023-11-21 03:00:02)
OAP-MADS: Se identifica el valor por cada una de las actividades.</t>
        </r>
      </text>
    </comment>
    <comment ref="S22" authorId="1" shapeId="0" xr:uid="{00000000-0006-0000-0000-000058000000}">
      <text>
        <r>
          <rPr>
            <sz val="12"/>
            <color theme="1"/>
            <rFont val="Calibri"/>
            <family val="2"/>
            <scheme val="minor"/>
          </rPr>
          <t>======
ID#AAABBC418Os
Jorge Enrique Jimenez Guacaneme    (2023-11-21 03:00:02)
OAP-MADS: Se identifica el valor por cada objetivo- sumatoria de los valores de cada una de las actividades que correspondan al objetivo.</t>
        </r>
      </text>
    </comment>
    <comment ref="X22" authorId="1" shapeId="0" xr:uid="{00000000-0006-0000-0000-000066000000}">
      <text>
        <r>
          <rPr>
            <sz val="12"/>
            <color theme="1"/>
            <rFont val="Calibri"/>
            <family val="2"/>
            <scheme val="minor"/>
          </rPr>
          <t>======
ID#AAABBC418MQ
Jorge Enrique Jimenez Guacaneme    (2023-11-21 03:00:02)
OAP-MADS: escribir el valor de acuerdo a los contratos ya suscritos para la ejecución del proyecto.</t>
        </r>
      </text>
    </comment>
    <comment ref="Y22" authorId="1" shapeId="0" xr:uid="{00000000-0006-0000-0000-000023000000}">
      <text>
        <r>
          <rPr>
            <sz val="12"/>
            <color theme="1"/>
            <rFont val="Calibri"/>
            <family val="2"/>
            <scheme val="minor"/>
          </rPr>
          <t>======
ID#AAABBC418W0
Jorge Enrique Jimenez Guacaneme    (2023-11-21 03:00:02)
OPA-MADS: Escribir el valor realmente pagado por los anticipos, productos o servicios recibidos</t>
        </r>
      </text>
    </comment>
    <comment ref="B31" authorId="1" shapeId="0" xr:uid="{00000000-0006-0000-0000-00000D000000}">
      <text>
        <r>
          <rPr>
            <sz val="12"/>
            <color theme="1"/>
            <rFont val="Calibri"/>
            <family val="2"/>
            <scheme val="minor"/>
          </rPr>
          <t>======
ID#AAABBC418bY
OAP-MADS    (2023-11-21 03:00:02)
son los medios cuantificables que llevarán al cumplimiento del objetivo general. Surgen de pasar a positivo las causas del problema.</t>
        </r>
      </text>
    </comment>
    <comment ref="C31" authorId="1" shapeId="0" xr:uid="{00000000-0006-0000-0000-000059000000}">
      <text>
        <r>
          <rPr>
            <sz val="12"/>
            <color theme="1"/>
            <rFont val="Calibri"/>
            <family val="2"/>
            <scheme val="minor"/>
          </rPr>
          <t>======
ID#AAABBC418Oo
Jorge Enrique Jimenez Guacaneme    (2023-11-21 03:00:02)
OAP MADS: Ver bases del PND Capitulo crecimiento verde, estrategias nacionales y regionales.</t>
        </r>
      </text>
    </comment>
    <comment ref="D31" authorId="1" shapeId="0" xr:uid="{00000000-0006-0000-0000-000038000000}">
      <text>
        <r>
          <rPr>
            <sz val="12"/>
            <color theme="1"/>
            <rFont val="Calibri"/>
            <family val="2"/>
            <scheme val="minor"/>
          </rPr>
          <t>======
ID#AAABBC418TY
Jorge Enrique Jimenez Guacaneme    (2023-11-21 03:00:02)
OAP-MADS: enuncie programa estratégico temático o programa estratégico instrumental con el que se articula el producto.</t>
        </r>
      </text>
    </comment>
    <comment ref="E31" authorId="1" shapeId="0" xr:uid="{00000000-0006-0000-0000-000073000000}">
      <text>
        <r>
          <rPr>
            <sz val="12"/>
            <color theme="1"/>
            <rFont val="Calibri"/>
            <family val="2"/>
            <scheme val="minor"/>
          </rPr>
          <t>======
ID#AAABBC418Jg
Jorge Enrique Jimenez Guacaneme    (2023-11-21 03:00:02)
OAP MADS: Enuncie la Meta: Ver bases del PND Capitulo crecimiento verde, estrategias nacionales y regionales</t>
        </r>
      </text>
    </comment>
    <comment ref="F31" authorId="1" shapeId="0" xr:uid="{00000000-0006-0000-0000-00005D000000}">
      <text>
        <r>
          <rPr>
            <sz val="12"/>
            <color theme="1"/>
            <rFont val="Calibri"/>
            <family val="2"/>
            <scheme val="minor"/>
          </rPr>
          <t>======
ID#AAABBC418OA
Jorge Enrique Jimenez Guacaneme    (2023-11-21 03:00:02)
OAP- MADS: Describir la actividad del PICIA del Instituto, que se encuentra articulado con el producto</t>
        </r>
      </text>
    </comment>
    <comment ref="G31" authorId="1" shapeId="0" xr:uid="{00000000-0006-0000-0000-000042000000}">
      <text>
        <r>
          <rPr>
            <sz val="12"/>
            <color theme="1"/>
            <rFont val="Calibri"/>
            <family val="2"/>
            <scheme val="minor"/>
          </rPr>
          <t>======
ID#AAABBC418Rs
OAP - MADS    (2023-11-21 03:00:02)
Identifique cual es el producto que le permite alcanzar el objetivo específico.</t>
        </r>
      </text>
    </comment>
    <comment ref="H31" authorId="1" shapeId="0" xr:uid="{00000000-0006-0000-0000-000029000000}">
      <text>
        <r>
          <rPr>
            <sz val="12"/>
            <color theme="1"/>
            <rFont val="Calibri"/>
            <family val="2"/>
            <scheme val="minor"/>
          </rPr>
          <t>======
ID#AAABBC418WE
OAP - MADS    (2023-11-21 03:00:02)
El indicador de producto se construye a partir del producto que le permite alcanzar el objetivo específico adicionando la condición deseada según opciones del SUIFP ( Ejm: realizada(o), implementada(o), etc.).</t>
        </r>
      </text>
    </comment>
    <comment ref="I31" authorId="1" shapeId="0" xr:uid="{00000000-0006-0000-0000-000081000000}">
      <text>
        <r>
          <rPr>
            <sz val="12"/>
            <color theme="1"/>
            <rFont val="Calibri"/>
            <family val="2"/>
            <scheme val="minor"/>
          </rPr>
          <t>======
ID#AAABBClNX7s
OAP - MADS    (2023-11-21 03:00:02)
Identifique el valor numérico de la meta del Indicador de producto que espera obtener en la vigencia.</t>
        </r>
      </text>
    </comment>
    <comment ref="J31" authorId="1" shapeId="0" xr:uid="{00000000-0006-0000-0000-000091000000}">
      <text>
        <r>
          <rPr>
            <sz val="12"/>
            <color theme="1"/>
            <rFont val="Calibri"/>
            <family val="2"/>
            <scheme val="minor"/>
          </rPr>
          <t>======
ID#AAABBCkmoRo
Jorge Enrique Jimenez Guacaneme    (2023-11-21 03:00:02)
OAP- MADS: Descripción del impacto que puede generar el producto en corto, mediano plazo.
Informe Primer semestre . Avance a la consecución de los resultados.
Informe final o segundo semestre. Resultados obtenidos de la ejecución del proyecto.</t>
        </r>
      </text>
    </comment>
    <comment ref="L31" authorId="1" shapeId="0" xr:uid="{00000000-0006-0000-0000-000033000000}">
      <text>
        <r>
          <rPr>
            <sz val="12"/>
            <color theme="1"/>
            <rFont val="Calibri"/>
            <family val="2"/>
            <scheme val="minor"/>
          </rPr>
          <t>======
ID#AAABBC418Ug
OAP MADS    (2023-11-21 03:00:02)
Qué tanto contribuye la actividad a la consecución del objetivo. La sumatoria debe ser 100% para el objetivo</t>
        </r>
      </text>
    </comment>
    <comment ref="M31" authorId="1" shapeId="0" xr:uid="{00000000-0006-0000-0000-000070000000}">
      <text>
        <r>
          <rPr>
            <sz val="12"/>
            <color theme="1"/>
            <rFont val="Calibri"/>
            <family val="2"/>
            <scheme val="minor"/>
          </rPr>
          <t>======
ID#AAABBC418Kc
Jorge Enrique Jimenez Guacaneme    (2023-11-21 03:00:02)
OAP-MADS. es la acción que contribuye a la transformación de insumos en productos. Debe ser coherente con</t>
        </r>
      </text>
    </comment>
    <comment ref="N31" authorId="1" shapeId="0" xr:uid="{00000000-0006-0000-0000-00008B000000}">
      <text>
        <r>
          <rPr>
            <sz val="12"/>
            <color theme="1"/>
            <rFont val="Calibri"/>
            <family val="2"/>
            <scheme val="minor"/>
          </rPr>
          <t>======
ID#AAABBCkqTLA
Dorian Alberto Muñoz Rodas    (2023-11-21 03:00:02)
DESCRIBA EL PORCENTAJE DE AVANCE ESTIMADO RELACIONADO CON LOS SUBPRODUCTOS A ENTREGAR EN ESTE TRIMESTRE. 
DEBE SER ACUMULADO HASTA LLEGAR AL 100%</t>
        </r>
      </text>
    </comment>
    <comment ref="O31" authorId="1" shapeId="0" xr:uid="{00000000-0006-0000-0000-000054000000}">
      <text>
        <r>
          <rPr>
            <sz val="12"/>
            <color theme="1"/>
            <rFont val="Calibri"/>
            <family val="2"/>
            <scheme val="minor"/>
          </rPr>
          <t>======
ID#AAABBC418PM
Dorian Alberto Muñoz Rodas    (2023-11-21 03:00:02)
DESCRIBA EL PORCENTA JE DE AVANCE ESTIMADO RELACIONADO CON LOS SUBPRODUCTOS A ENTREGAR EN ESTE TRIMESTRE. DEBE SER ACUMULADO HASTA LLEGAR AL 100%</t>
        </r>
      </text>
    </comment>
    <comment ref="P31" authorId="1" shapeId="0" xr:uid="{00000000-0006-0000-0000-00006C000000}">
      <text>
        <r>
          <rPr>
            <sz val="12"/>
            <color theme="1"/>
            <rFont val="Calibri"/>
            <family val="2"/>
            <scheme val="minor"/>
          </rPr>
          <t>======
ID#AAABBC418Lg
Dorian Alberto Muñoz Rodas    (2023-11-21 03:00:02)
DESCRIBA EL PORCENTA JE DE AVANCE ESTIMADO RELACIONADO CON LOS SUBPRODUCTOS A ENTREGAR EN ESTE TRIMESTRE. DEBE SER ACUMULADO HASTA LLEGAR AL 100%</t>
        </r>
      </text>
    </comment>
    <comment ref="Q31" authorId="1" shapeId="0" xr:uid="{00000000-0006-0000-0000-000003000000}">
      <text>
        <r>
          <rPr>
            <sz val="12"/>
            <color theme="1"/>
            <rFont val="Calibri"/>
            <family val="2"/>
            <scheme val="minor"/>
          </rPr>
          <t>======
ID#AAABBC418dA
Dorian Alberto Muñoz Rodas    (2023-11-21 03:00:02)
DESCRIBA EL PORCENTA JE DE AVANCE ESTIMADO RELACIONADO CON LOS SUBPRODUCTOS A ENTREGAR EN ESTE TRIMESTRE. DEBE SER ACUMULADO HASTA LLEGAR AL 100%</t>
        </r>
      </text>
    </comment>
    <comment ref="T31" authorId="1" shapeId="0" xr:uid="{00000000-0006-0000-0000-00001B000000}">
      <text>
        <r>
          <rPr>
            <sz val="12"/>
            <color theme="1"/>
            <rFont val="Calibri"/>
            <family val="2"/>
            <scheme val="minor"/>
          </rPr>
          <t>======
ID#AAABBC418Yk
OAP MADS    (2023-11-21 03:00:02)
Valor del presupuesto programado para la actividad en el trimestre (ACUMULADO)</t>
        </r>
      </text>
    </comment>
    <comment ref="Z31" authorId="1" shapeId="0" xr:uid="{00000000-0006-0000-0000-00002C000000}">
      <text>
        <r>
          <rPr>
            <sz val="12"/>
            <color theme="1"/>
            <rFont val="Calibri"/>
            <family val="2"/>
            <scheme val="minor"/>
          </rPr>
          <t>======
ID#AAABBC418Vk
Jorge Enrique Jimenez Guacaneme    (2023-11-21 03:00:02)
OAP - MADS: Reporte el % de avance de la actividad acumulado  para este  trimestre con respecto al porcentaje de avance estimado que se había programado   en las columnas de REFERENTES DE SEGUIMIENTO
Este % es acumulado en cada trimestre y debe ser coherente frente a los subproductos y productos que se plantearon entregar . Su valor va de 0 a 100</t>
        </r>
      </text>
    </comment>
    <comment ref="AA31" authorId="1" shapeId="0" xr:uid="{00000000-0006-0000-0000-000006000000}">
      <text>
        <r>
          <rPr>
            <sz val="12"/>
            <color theme="1"/>
            <rFont val="Calibri"/>
            <family val="2"/>
            <scheme val="minor"/>
          </rPr>
          <t>======
ID#AAABBC418ck
Dorian Alberto Muñoz Rodas    (2023-11-21 03:00:02)
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31" authorId="1" shapeId="0" xr:uid="{00000000-0006-0000-0000-000028000000}">
      <text>
        <r>
          <rPr>
            <sz val="12"/>
            <color theme="1"/>
            <rFont val="Calibri"/>
            <family val="2"/>
            <scheme val="minor"/>
          </rPr>
          <t>======
ID#AAABBC418WQ
Dorian Alberto Muñoz Rodas    (2023-11-21 03:00:02)
Porcentaje acumulado total de la contribución de cada actividad a la consecución del objetivo</t>
        </r>
      </text>
    </comment>
    <comment ref="AC31" authorId="1" shapeId="0" xr:uid="{00000000-0006-0000-0000-000007000000}">
      <text>
        <r>
          <rPr>
            <sz val="12"/>
            <color theme="1"/>
            <rFont val="Calibri"/>
            <family val="2"/>
            <scheme val="minor"/>
          </rPr>
          <t>======
ID#AAABBC418cM
Dorian Alberto Muñoz Rodas    (2023-11-21 03:00:02)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AD31" authorId="1" shapeId="0" xr:uid="{00000000-0006-0000-0000-00005C000000}">
      <text>
        <r>
          <rPr>
            <sz val="12"/>
            <color theme="1"/>
            <rFont val="Calibri"/>
            <family val="2"/>
            <scheme val="minor"/>
          </rPr>
          <t>======
ID#AAABBC418OE
Dorian Alberto Muñoz Rodas    (2023-11-21 03:00:02)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R32" authorId="1" shapeId="0" xr:uid="{00000000-0006-0000-0000-00004D000000}">
      <text>
        <r>
          <rPr>
            <sz val="12"/>
            <color theme="1"/>
            <rFont val="Calibri"/>
            <family val="2"/>
            <scheme val="minor"/>
          </rPr>
          <t>======
ID#AAABBC418QU
Jorge Enrique Jimenez Guacaneme    (2023-11-21 03:00:02)
OAP-MADS: Se identifica el valor por cada una de las actividades.</t>
        </r>
      </text>
    </comment>
    <comment ref="S32" authorId="1" shapeId="0" xr:uid="{00000000-0006-0000-0000-000064000000}">
      <text>
        <r>
          <rPr>
            <sz val="12"/>
            <color theme="1"/>
            <rFont val="Calibri"/>
            <family val="2"/>
            <scheme val="minor"/>
          </rPr>
          <t>======
ID#AAABBC418Ms
Jorge Enrique Jimenez Guacaneme    (2023-11-21 03:00:02)
OAP-MADS: Se identifica el valor por cada objetivo- sumatoria de los valores de cada una de las actividades que correspondan al objetivo.</t>
        </r>
      </text>
    </comment>
    <comment ref="X32" authorId="1" shapeId="0" xr:uid="{00000000-0006-0000-0000-00001C000000}">
      <text>
        <r>
          <rPr>
            <sz val="12"/>
            <color theme="1"/>
            <rFont val="Calibri"/>
            <family val="2"/>
            <scheme val="minor"/>
          </rPr>
          <t>======
ID#AAABBC418YY
Jorge Enrique Jimenez Guacaneme    (2023-11-21 03:00:02)
OAP-MADS: escribir el valor de acuerdo a los contratos ya suscritos para la ejecución del proyecto.</t>
        </r>
      </text>
    </comment>
    <comment ref="Y32" authorId="1" shapeId="0" xr:uid="{00000000-0006-0000-0000-000019000000}">
      <text>
        <r>
          <rPr>
            <sz val="12"/>
            <color theme="1"/>
            <rFont val="Calibri"/>
            <family val="2"/>
            <scheme val="minor"/>
          </rPr>
          <t>======
ID#AAABBC418ZM
Jorge Enrique Jimenez Guacaneme    (2023-11-21 03:00:02)
OPA-MADS: Escribir el valor realmente pagado por los anticipos, productos o servicios recibidos</t>
        </r>
      </text>
    </comment>
    <comment ref="B42" authorId="1" shapeId="0" xr:uid="{00000000-0006-0000-0000-000015000000}">
      <text>
        <r>
          <rPr>
            <sz val="12"/>
            <color theme="1"/>
            <rFont val="Calibri"/>
            <family val="2"/>
            <scheme val="minor"/>
          </rPr>
          <t>======
ID#AAABBC418Z4
Jorge Enrique Jimenez Guacaneme    (2023-11-21 03:00:02)
OAP-MADS: El nombre debe coincidir con el titulo del proyecto registrado en el SUIFP.</t>
        </r>
      </text>
    </comment>
    <comment ref="C42" authorId="1" shapeId="0" xr:uid="{00000000-0006-0000-0000-00001E000000}">
      <text>
        <r>
          <rPr>
            <sz val="12"/>
            <color theme="1"/>
            <rFont val="Calibri"/>
            <family val="2"/>
            <scheme val="minor"/>
          </rPr>
          <t>======
ID#AAABBC418YM
tc={F07556D9-5413-4DE8-9C07-86C256A114FE}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del BPIN de FORTALECIMIENTO</t>
        </r>
      </text>
    </comment>
    <comment ref="B43" authorId="1" shapeId="0" xr:uid="{00000000-0006-0000-0000-00005B000000}">
      <text>
        <r>
          <rPr>
            <sz val="12"/>
            <color theme="1"/>
            <rFont val="Calibri"/>
            <family val="2"/>
            <scheme val="minor"/>
          </rPr>
          <t>======
ID#AAABBC418OM
OAP - MADS    (2023-11-21 03:00:02)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t>
        </r>
      </text>
    </comment>
    <comment ref="AD44" authorId="1" shapeId="0" xr:uid="{00000000-0006-0000-0000-00005A000000}">
      <text>
        <r>
          <rPr>
            <sz val="12"/>
            <color theme="1"/>
            <rFont val="Calibri"/>
            <family val="2"/>
            <scheme val="minor"/>
          </rPr>
          <t>======
ID#AAABBC418OU
Dorian Alberto Muñoz Rodas    (2023-11-21 03:00:02)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45" authorId="1" shapeId="0" xr:uid="{00000000-0006-0000-0000-000077000000}">
      <text>
        <r>
          <rPr>
            <sz val="12"/>
            <color theme="1"/>
            <rFont val="Calibri"/>
            <family val="2"/>
            <scheme val="minor"/>
          </rPr>
          <t>======
ID#AAABBC418Ig
OAP-MADS    (2023-11-21 03:00:02)
son los medios cuantificables que llevarán al cumplimiento del objetivo general. Surgen de pasar a positivo las causas del problema.</t>
        </r>
      </text>
    </comment>
    <comment ref="C45" authorId="1" shapeId="0" xr:uid="{00000000-0006-0000-0000-00003B000000}">
      <text>
        <r>
          <rPr>
            <sz val="12"/>
            <color theme="1"/>
            <rFont val="Calibri"/>
            <family val="2"/>
            <scheme val="minor"/>
          </rPr>
          <t>======
ID#AAABBC418So
Jorge Enrique Jimenez Guacaneme    (2023-11-21 03:00:02)
OAP MADS: Ver bases del PND Capitulo crecimiento verde, estrategias nacionales y regionales.</t>
        </r>
      </text>
    </comment>
    <comment ref="D45" authorId="1" shapeId="0" xr:uid="{00000000-0006-0000-0000-000031000000}">
      <text>
        <r>
          <rPr>
            <sz val="12"/>
            <color theme="1"/>
            <rFont val="Calibri"/>
            <family val="2"/>
            <scheme val="minor"/>
          </rPr>
          <t>======
ID#AAABBC418Us
Jorge Enrique Jimenez Guacaneme    (2023-11-21 03:00:02)
OAP-MADS: enuncie programa estratégico temático o programa estratégico instrumental con el que se articula el producto.</t>
        </r>
      </text>
    </comment>
    <comment ref="E45" authorId="1" shapeId="0" xr:uid="{00000000-0006-0000-0000-00007B000000}">
      <text>
        <r>
          <rPr>
            <sz val="12"/>
            <color theme="1"/>
            <rFont val="Calibri"/>
            <family val="2"/>
            <scheme val="minor"/>
          </rPr>
          <t>======
ID#AAABBC418H0
Jorge Enrique Jimenez Guacaneme    (2023-11-21 03:00:02)
OAP MADS: Enuncie la Meta: Ver bases del PND Capitulo crecimiento verde, estrategias nacionales y regionales</t>
        </r>
      </text>
    </comment>
    <comment ref="F45" authorId="1" shapeId="0" xr:uid="{00000000-0006-0000-0000-00006B000000}">
      <text>
        <r>
          <rPr>
            <sz val="12"/>
            <color theme="1"/>
            <rFont val="Calibri"/>
            <family val="2"/>
            <scheme val="minor"/>
          </rPr>
          <t>======
ID#AAABBC418Lk
Jorge Enrique Jimenez Guacaneme    (2023-11-21 03:00:02)
OAP- MADS: Describir la actividad del PICIA del Instituto, que se encuentra articulado con el producto</t>
        </r>
      </text>
    </comment>
    <comment ref="G45" authorId="1" shapeId="0" xr:uid="{00000000-0006-0000-0000-00004B000000}">
      <text>
        <r>
          <rPr>
            <sz val="12"/>
            <color theme="1"/>
            <rFont val="Calibri"/>
            <family val="2"/>
            <scheme val="minor"/>
          </rPr>
          <t>======
ID#AAABBC418QY
OAP - MADS    (2023-11-21 03:00:02)
Identifique cual es el producto que le permite alcanzar el objetivo específico.</t>
        </r>
      </text>
    </comment>
    <comment ref="H45" authorId="1" shapeId="0" xr:uid="{00000000-0006-0000-0000-000017000000}">
      <text>
        <r>
          <rPr>
            <sz val="12"/>
            <color theme="1"/>
            <rFont val="Calibri"/>
            <family val="2"/>
            <scheme val="minor"/>
          </rPr>
          <t>======
ID#AAABBC418ZU
OAP - MADS    (2023-11-21 03:00:02)
El indicador de producto se construye a partir del producto que le permite alcanzar el objetivo específico adicionando la condición deseada según opciones del SUIFP ( Ejm: realizada(o), implementada(o), etc.).</t>
        </r>
      </text>
    </comment>
    <comment ref="I45" authorId="1" shapeId="0" xr:uid="{00000000-0006-0000-0000-000048000000}">
      <text>
        <r>
          <rPr>
            <sz val="12"/>
            <color theme="1"/>
            <rFont val="Calibri"/>
            <family val="2"/>
            <scheme val="minor"/>
          </rPr>
          <t>======
ID#AAABBC418Qo
OAP - MADS    (2023-11-21 03:00:02)
Identifique el valor numérico de la meta del Indicador de producto que espera obtener en la vigencia.</t>
        </r>
      </text>
    </comment>
    <comment ref="J45" authorId="1" shapeId="0" xr:uid="{00000000-0006-0000-0000-00006F000000}">
      <text>
        <r>
          <rPr>
            <sz val="12"/>
            <color theme="1"/>
            <rFont val="Calibri"/>
            <family val="2"/>
            <scheme val="minor"/>
          </rPr>
          <t>======
ID#AAABBC418Ko
Jorge Enrique Jimenez Guacaneme    (2023-11-21 03:00:02)
OAP- MADS: Descripción del impacto que puede generar el producto en corto, mediano plazo.
Informe Primer semestre . Avance a la consecución de los resultados.
Informe final o segundo semestre. Resultados obtenidos de la ejecución del proyecto.</t>
        </r>
      </text>
    </comment>
    <comment ref="L45" authorId="1" shapeId="0" xr:uid="{00000000-0006-0000-0000-00005F000000}">
      <text>
        <r>
          <rPr>
            <sz val="12"/>
            <color theme="1"/>
            <rFont val="Calibri"/>
            <family val="2"/>
            <scheme val="minor"/>
          </rPr>
          <t>======
ID#AAABBC418NY
OAP MADS    (2023-11-21 03:00:02)
Qué tanto contribuye la actividad a la consecución del objetivo. La sumatoria debe ser 100% para el objetivo</t>
        </r>
      </text>
    </comment>
    <comment ref="M45" authorId="1" shapeId="0" xr:uid="{00000000-0006-0000-0000-000046000000}">
      <text>
        <r>
          <rPr>
            <sz val="12"/>
            <color theme="1"/>
            <rFont val="Calibri"/>
            <family val="2"/>
            <scheme val="minor"/>
          </rPr>
          <t>======
ID#AAABBC418Qw
Jorge Enrique Jimenez Guacaneme    (2023-11-21 03:00:02)
OAP-MADS. es la acción que contribuye a la transformación de insumos en productos. Debe ser coherente con</t>
        </r>
      </text>
    </comment>
    <comment ref="N45" authorId="1" shapeId="0" xr:uid="{00000000-0006-0000-0000-000087000000}">
      <text>
        <r>
          <rPr>
            <sz val="12"/>
            <color theme="1"/>
            <rFont val="Calibri"/>
            <family val="2"/>
            <scheme val="minor"/>
          </rPr>
          <t>======
ID#AAABBCkqTLs
Dorian Alberto Muñoz Rodas    (2023-11-21 03:00:02)
DESCRIBA EL PORCENTAJE DE AVANCE ESTIMADO RELACIONADO CON LOS SUBPRODUCTOS A ENTREGAR EN ESTE TRIMESTRE. 
DEBE SER ACUMULADO HASTA LLEGAR AL 100%</t>
        </r>
      </text>
    </comment>
    <comment ref="O45" authorId="1" shapeId="0" xr:uid="{00000000-0006-0000-0000-000043000000}">
      <text>
        <r>
          <rPr>
            <sz val="12"/>
            <color theme="1"/>
            <rFont val="Calibri"/>
            <family val="2"/>
            <scheme val="minor"/>
          </rPr>
          <t>======
ID#AAABBC418RU
Dorian Alberto Muñoz Rodas    (2023-11-21 03:00:02)
DESCRIBA EL PORCENTA JE DE AVANCE ESTIMADO RELACIONADO CON LOS SUBPRODUCTOS A ENTREGAR EN ESTE TRIMESTRE. DEBE SER ACUMULADO HASTA LLEGAR AL 100%</t>
        </r>
      </text>
    </comment>
    <comment ref="P45" authorId="1" shapeId="0" xr:uid="{00000000-0006-0000-0000-00007A000000}">
      <text>
        <r>
          <rPr>
            <sz val="12"/>
            <color theme="1"/>
            <rFont val="Calibri"/>
            <family val="2"/>
            <scheme val="minor"/>
          </rPr>
          <t>======
ID#AAABBC418Hw
Dorian Alberto Muñoz Rodas    (2023-11-21 03:00:02)
DESCRIBA EL PORCENTA JE DE AVANCE ESTIMADO RELACIONADO CON LOS SUBPRODUCTOS A ENTREGAR EN ESTE TRIMESTRE. DEBE SER ACUMULADO HASTA LLEGAR AL 100%</t>
        </r>
      </text>
    </comment>
    <comment ref="Q45" authorId="1" shapeId="0" xr:uid="{00000000-0006-0000-0000-000078000000}">
      <text>
        <r>
          <rPr>
            <sz val="12"/>
            <color theme="1"/>
            <rFont val="Calibri"/>
            <family val="2"/>
            <scheme val="minor"/>
          </rPr>
          <t>======
ID#AAABBC418IY
Dorian Alberto Muñoz Rodas    (2023-11-21 03:00:02)
DESCRIBA EL PORCENTA JE DE AVANCE ESTIMADO RELACIONADO CON LOS SUBPRODUCTOS A ENTREGAR EN ESTE TRIMESTRE. DEBE SER ACUMULADO HASTA LLEGAR AL 100%</t>
        </r>
      </text>
    </comment>
    <comment ref="T45" authorId="1" shapeId="0" xr:uid="{00000000-0006-0000-0000-00004F000000}">
      <text>
        <r>
          <rPr>
            <sz val="12"/>
            <color theme="1"/>
            <rFont val="Calibri"/>
            <family val="2"/>
            <scheme val="minor"/>
          </rPr>
          <t>======
ID#AAABBC418P0
OAP MADS    (2023-11-21 03:00:02)
Valor del presupuesto programado para la actividad en el trimestre (ACUMULADO)</t>
        </r>
      </text>
    </comment>
    <comment ref="Z45" authorId="1" shapeId="0" xr:uid="{00000000-0006-0000-0000-000063000000}">
      <text>
        <r>
          <rPr>
            <sz val="12"/>
            <color theme="1"/>
            <rFont val="Calibri"/>
            <family val="2"/>
            <scheme val="minor"/>
          </rPr>
          <t>======
ID#AAABBC418M4
Jorge Enrique Jimenez Guacaneme    (2023-11-21 03:00:02)
OAP - MADS: Reporte el % de avance de la actividad acumulado  para este  trimestre con respecto al porcentaje de avance estimado que se había programado   en las columnas de REFERENTES DE SEGUIMIENTO
Este % es acumulado en cada trimestre y debe ser coherente frente a los subproductos y productos que se plantearon entregar . Su valor va de 0 a 100</t>
        </r>
      </text>
    </comment>
    <comment ref="AA45" authorId="1" shapeId="0" xr:uid="{E5F25BD8-0D9A-49DC-81C0-F62E748A5D4C}">
      <text>
        <r>
          <rPr>
            <sz val="12"/>
            <color theme="1"/>
            <rFont val="Calibri"/>
            <family val="2"/>
            <scheme val="minor"/>
          </rPr>
          <t>======
ID#AAABBC418ck
Dorian Alberto Muñoz Rodas    (2023-11-21 03:00:02)
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45" authorId="1" shapeId="0" xr:uid="{00000000-0006-0000-0000-00006D000000}">
      <text>
        <r>
          <rPr>
            <sz val="12"/>
            <color theme="1"/>
            <rFont val="Calibri"/>
            <family val="2"/>
            <scheme val="minor"/>
          </rPr>
          <t>======
ID#AAABBC418LM
Dorian Alberto Muñoz Rodas    (2023-11-21 03:00:02)
Porcentaje acumulado total de la contribución de cada actividad a la consecución del objetivo</t>
        </r>
      </text>
    </comment>
    <comment ref="AC45" authorId="1" shapeId="0" xr:uid="{00000000-0006-0000-0000-000009000000}">
      <text>
        <r>
          <rPr>
            <sz val="12"/>
            <color theme="1"/>
            <rFont val="Calibri"/>
            <family val="2"/>
            <scheme val="minor"/>
          </rPr>
          <t>======
ID#AAABBC418b4
Dorian Alberto Muñoz Rodas    (2023-11-21 03:00:02)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R46" authorId="1" shapeId="0" xr:uid="{00000000-0006-0000-0000-00000B000000}">
      <text>
        <r>
          <rPr>
            <sz val="12"/>
            <color theme="1"/>
            <rFont val="Calibri"/>
            <family val="2"/>
            <scheme val="minor"/>
          </rPr>
          <t>======
ID#AAABBC418bc
Jorge Enrique Jimenez Guacaneme    (2023-11-21 03:00:02)
OAP-MADS: Se identifica el valor por cada una de las actividades.</t>
        </r>
      </text>
    </comment>
    <comment ref="S46" authorId="1" shapeId="0" xr:uid="{00000000-0006-0000-0000-000062000000}">
      <text>
        <r>
          <rPr>
            <sz val="12"/>
            <color theme="1"/>
            <rFont val="Calibri"/>
            <family val="2"/>
            <scheme val="minor"/>
          </rPr>
          <t>======
ID#AAABBC418NA
Jorge Enrique Jimenez Guacaneme    (2023-11-21 03:00:02)
OAP-MADS: Se identifica el valor por cada objetivo- sumatoria de los valores de cada una de las actividades que correspondan al objetivo.</t>
        </r>
      </text>
    </comment>
    <comment ref="X46" authorId="1" shapeId="0" xr:uid="{00000000-0006-0000-0000-00007F000000}">
      <text>
        <r>
          <rPr>
            <sz val="12"/>
            <color theme="1"/>
            <rFont val="Calibri"/>
            <family val="2"/>
            <scheme val="minor"/>
          </rPr>
          <t>======
ID#AAABBClNX8s
Jorge Enrique Jimenez Guacaneme    (2023-11-21 03:00:02)
OAP-MADS: escribir el valor de acuerdo a los contratos ya suscritos para la ejecución del proyecto.</t>
        </r>
      </text>
    </comment>
    <comment ref="Y46" authorId="1" shapeId="0" xr:uid="{00000000-0006-0000-0000-000030000000}">
      <text>
        <r>
          <rPr>
            <sz val="12"/>
            <color theme="1"/>
            <rFont val="Calibri"/>
            <family val="2"/>
            <scheme val="minor"/>
          </rPr>
          <t>======
ID#AAABBC418VE
Jorge Enrique Jimenez Guacaneme    (2023-11-21 03:00:02)
OPA-MADS: Escribir el valor realmente pagado por los anticipos, productos o servicios recibidos</t>
        </r>
      </text>
    </comment>
    <comment ref="B47" authorId="1" shapeId="0" xr:uid="{00000000-0006-0000-0000-000034000000}">
      <text>
        <r>
          <rPr>
            <sz val="12"/>
            <color theme="1"/>
            <rFont val="Calibri"/>
            <family val="2"/>
            <scheme val="minor"/>
          </rPr>
          <t>======
ID#AAABBC418Uc
tc={956CB89E-CD6F-48A9-B20A-8287F861FCC6}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#2, archivo: "01. BPIN Fortalecimiento Cadena de valor 2024 SINCHI  V10 24.04.2023"</t>
        </r>
      </text>
    </comment>
    <comment ref="M47" authorId="1" shapeId="0" xr:uid="{00000000-0006-0000-0000-000055000000}">
      <text>
        <r>
          <rPr>
            <sz val="12"/>
            <color theme="1"/>
            <rFont val="Calibri"/>
            <family val="2"/>
            <scheme val="minor"/>
          </rPr>
          <t>======
ID#AAABBC418PI
etc.={19C0DE6E-7D99-4FA9-A8D8-A0DFCDAB9010}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#2, archivo: "01. BPIN Fortalecimiento Cadena de valor 2024 SINCHI  V10 24.04.2023"</t>
        </r>
      </text>
    </comment>
    <comment ref="M48" authorId="1" shapeId="0" xr:uid="{00000000-0006-0000-0000-000004000000}">
      <text>
        <r>
          <rPr>
            <sz val="12"/>
            <color theme="1"/>
            <rFont val="Calibri"/>
            <family val="2"/>
            <scheme val="minor"/>
          </rPr>
          <t>======
ID#AAABBC418c4
etc.={5E980848-EB7D-44E3-824E-A1BA6632249F}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#2, archivo: "01. BPIN Fortalecimiento Cadena de valor 2024 SINCHI  V10 24.04.2023"</t>
        </r>
      </text>
    </comment>
    <comment ref="M49" authorId="1" shapeId="0" xr:uid="{00000000-0006-0000-0000-00007D000000}">
      <text>
        <r>
          <rPr>
            <sz val="12"/>
            <color theme="1"/>
            <rFont val="Calibri"/>
            <family val="2"/>
            <scheme val="minor"/>
          </rPr>
          <t>======
ID#AAABBC418HU
etc.={92757CFD-8DF6-42E0-BC3F-8CFE64140BB6}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#2, archivo: "01. BPIN Fortalecimiento Cadena de valor 2024 SINCHI  V10 24.04.2023"</t>
        </r>
      </text>
    </comment>
    <comment ref="B51" authorId="1" shapeId="0" xr:uid="{00000000-0006-0000-0000-000037000000}">
      <text>
        <r>
          <rPr>
            <sz val="12"/>
            <color theme="1"/>
            <rFont val="Calibri"/>
            <family val="2"/>
            <scheme val="minor"/>
          </rPr>
          <t>======
ID#AAABBC418Tw
OAP-MADS    (2023-11-21 03:00:02)
son los medios cuantificables que llevarán al cumplimiento del objetivo general. Surgen de pasar a positivo las causas del problema.</t>
        </r>
      </text>
    </comment>
    <comment ref="C51" authorId="1" shapeId="0" xr:uid="{00000000-0006-0000-0000-000069000000}">
      <text>
        <r>
          <rPr>
            <sz val="12"/>
            <color theme="1"/>
            <rFont val="Calibri"/>
            <family val="2"/>
            <scheme val="minor"/>
          </rPr>
          <t>======
ID#AAABBC418L0
Jorge Enrique Jimenez Guacaneme    (2023-11-21 03:00:02)
OAP MADS: Ver bases del PND Capitulo crecimiento verde, estrategias nacionales y regionales.</t>
        </r>
      </text>
    </comment>
    <comment ref="D51" authorId="1" shapeId="0" xr:uid="{00000000-0006-0000-0000-000002000000}">
      <text>
        <r>
          <rPr>
            <sz val="12"/>
            <color theme="1"/>
            <rFont val="Calibri"/>
            <family val="2"/>
            <scheme val="minor"/>
          </rPr>
          <t>======
ID#AAABBC418dM
Jorge Enrique Jimenez Guacaneme    (2023-11-21 03:00:02)
OAP-MADS: enuncie programa estratégico temático o programa estratégico instrumental con el que se articula el producto.</t>
        </r>
      </text>
    </comment>
    <comment ref="E51" authorId="1" shapeId="0" xr:uid="{00000000-0006-0000-0000-000016000000}">
      <text>
        <r>
          <rPr>
            <sz val="12"/>
            <color theme="1"/>
            <rFont val="Calibri"/>
            <family val="2"/>
            <scheme val="minor"/>
          </rPr>
          <t>======
ID#AAABBC418Zs
Jorge Enrique Jimenez Guacaneme    (2023-11-21 03:00:02)
OAP MADS: Enuncie la Meta: Ver bases del PND Capitulo crecimiento verde, estrategias nacionales y regionales</t>
        </r>
      </text>
    </comment>
    <comment ref="F51" authorId="1" shapeId="0" xr:uid="{00000000-0006-0000-0000-00000A000000}">
      <text>
        <r>
          <rPr>
            <sz val="12"/>
            <color theme="1"/>
            <rFont val="Calibri"/>
            <family val="2"/>
            <scheme val="minor"/>
          </rPr>
          <t>======
ID#AAABBC418b0
Jorge Enrique Jimenez Guacaneme    (2023-11-21 03:00:02)
OAP- MADS: Describir la actividad del PICIA del Instituto, que se encuentra articulado con el producto</t>
        </r>
      </text>
    </comment>
    <comment ref="G51" authorId="1" shapeId="0" xr:uid="{00000000-0006-0000-0000-00002A000000}">
      <text>
        <r>
          <rPr>
            <sz val="12"/>
            <color theme="1"/>
            <rFont val="Calibri"/>
            <family val="2"/>
            <scheme val="minor"/>
          </rPr>
          <t>======
ID#AAABBC418V0
OAP - MADS    (2023-11-21 03:00:02)
Identifique cual es el producto que le permite alcanzar el objetivo específico.</t>
        </r>
      </text>
    </comment>
    <comment ref="H51" authorId="1" shapeId="0" xr:uid="{00000000-0006-0000-0000-00003F000000}">
      <text>
        <r>
          <rPr>
            <sz val="12"/>
            <color theme="1"/>
            <rFont val="Calibri"/>
            <family val="2"/>
            <scheme val="minor"/>
          </rPr>
          <t>======
ID#AAABBC418R8
OAP - MADS    (2023-11-21 03:00:02)
El indicador de producto se construye a partir del producto que le permite alcanzar el objetivo específico adicionando la condición deseada según opciones del SUIFP ( Ejm: realizada(o), implementada(o), etc.).</t>
        </r>
      </text>
    </comment>
    <comment ref="I51" authorId="1" shapeId="0" xr:uid="{00000000-0006-0000-0000-000025000000}">
      <text>
        <r>
          <rPr>
            <sz val="12"/>
            <color theme="1"/>
            <rFont val="Calibri"/>
            <family val="2"/>
            <scheme val="minor"/>
          </rPr>
          <t>======
ID#AAABBC418Ws
OAP - MADS    (2023-11-21 03:00:02)
Identifique el valor numérico de la meta del Indicador de producto que espera obtener en la vigencia.</t>
        </r>
      </text>
    </comment>
    <comment ref="J51" authorId="1" shapeId="0" xr:uid="{00000000-0006-0000-0000-000065000000}">
      <text>
        <r>
          <rPr>
            <sz val="12"/>
            <color theme="1"/>
            <rFont val="Calibri"/>
            <family val="2"/>
            <scheme val="minor"/>
          </rPr>
          <t>======
ID#AAABBC418MU
Jorge Enrique Jimenez Guacaneme    (2023-11-21 03:00:02)
OAP- MADS: Descripción del impacto que puede generar el producto en corto, mediano plazo.
Informe Primer semestre . Avance a la consecución de los resultados.
Informe final o segundo semestre. Resultados obtenidos de la ejecución del proyecto.</t>
        </r>
      </text>
    </comment>
    <comment ref="L51" authorId="1" shapeId="0" xr:uid="{00000000-0006-0000-0000-00005E000000}">
      <text>
        <r>
          <rPr>
            <sz val="12"/>
            <color theme="1"/>
            <rFont val="Calibri"/>
            <family val="2"/>
            <scheme val="minor"/>
          </rPr>
          <t>======
ID#AAABBC418Ng
OAP MADS    (2023-11-21 03:00:02)
Qué tanto contribuye la actividad a la consecución del objetivo. La sumatoria debe ser 100% para el objetivo</t>
        </r>
      </text>
    </comment>
    <comment ref="M51" authorId="1" shapeId="0" xr:uid="{00000000-0006-0000-0000-000052000000}">
      <text>
        <r>
          <rPr>
            <sz val="12"/>
            <color theme="1"/>
            <rFont val="Calibri"/>
            <family val="2"/>
            <scheme val="minor"/>
          </rPr>
          <t>======
ID#AAABBC418PY
Jorge Enrique Jimenez Guacaneme    (2023-11-21 03:00:02)
OAP-MADS. es la acción que contribuye a la transformación de insumos en productos. Debe ser coherente con</t>
        </r>
      </text>
    </comment>
    <comment ref="N51" authorId="1" shapeId="0" xr:uid="{00000000-0006-0000-0000-000049000000}">
      <text>
        <r>
          <rPr>
            <sz val="12"/>
            <color theme="1"/>
            <rFont val="Calibri"/>
            <family val="2"/>
            <scheme val="minor"/>
          </rPr>
          <t>======
ID#AAABBC418Qk
Dorian Alberto Muñoz Rodas    (2023-11-21 03:00:02)
DESCRIBA EL PORCENTAJE DE AVANCE ESTIMADO RELACIONADO CON LOS SUBPRODUCTOS A ENTREGAR EN ESTE TRIMESTRE. 
DEBE SER ACUMULADO HASTA LLEGAR AL 100%</t>
        </r>
      </text>
    </comment>
    <comment ref="O51" authorId="1" shapeId="0" xr:uid="{00000000-0006-0000-0000-00000E000000}">
      <text>
        <r>
          <rPr>
            <sz val="12"/>
            <color theme="1"/>
            <rFont val="Calibri"/>
            <family val="2"/>
            <scheme val="minor"/>
          </rPr>
          <t>======
ID#AAABBC418bQ
Dorian Alberto Muñoz Rodas    (2023-11-21 03:00:02)
DESCRIBA EL PORCENTA JE DE AVANCE ESTIMADO RELACIONADO CON LOS SUBPRODUCTOS A ENTREGAR EN ESTE TRIMESTRE. DEBE SER ACUMULADO HASTA LLEGAR AL 100%</t>
        </r>
      </text>
    </comment>
    <comment ref="P51" authorId="1" shapeId="0" xr:uid="{00000000-0006-0000-0000-000060000000}">
      <text>
        <r>
          <rPr>
            <sz val="12"/>
            <color theme="1"/>
            <rFont val="Calibri"/>
            <family val="2"/>
            <scheme val="minor"/>
          </rPr>
          <t>======
ID#AAABBC418NQ
Dorian Alberto Muñoz Rodas    (2023-11-21 03:00:02)
DESCRIBA EL PORCENTA JE DE AVANCE ESTIMADO RELACIONADO CON LOS SUBPRODUCTOS A ENTREGAR EN ESTE TRIMESTRE. DEBE SER ACUMULADO HASTA LLEGAR AL 100%</t>
        </r>
      </text>
    </comment>
    <comment ref="Q51" authorId="1" shapeId="0" xr:uid="{00000000-0006-0000-0000-000044000000}">
      <text>
        <r>
          <rPr>
            <sz val="12"/>
            <color theme="1"/>
            <rFont val="Calibri"/>
            <family val="2"/>
            <scheme val="minor"/>
          </rPr>
          <t>======
ID#AAABBC418Q8
Dorian Alberto Muñoz Rodas    (2023-11-21 03:00:02)
DESCRIBA EL PORCENTA JE DE AVANCE ESTIMADO RELACIONADO CON LOS SUBPRODUCTOS A ENTREGAR EN ESTE TRIMESTRE. DEBE SER ACUMULADO HASTA LLEGAR AL 100%</t>
        </r>
      </text>
    </comment>
    <comment ref="T51" authorId="1" shapeId="0" xr:uid="{00000000-0006-0000-0000-000050000000}">
      <text>
        <r>
          <rPr>
            <sz val="12"/>
            <color theme="1"/>
            <rFont val="Calibri"/>
            <family val="2"/>
            <scheme val="minor"/>
          </rPr>
          <t>======
ID#AAABBC418Pk
OAP MADS    (2023-11-21 03:00:02)
Valor del presupuesto programado para la actividad en el trimestre (ACUMULADO)</t>
        </r>
      </text>
    </comment>
    <comment ref="Z51" authorId="1" shapeId="0" xr:uid="{00000000-0006-0000-0000-000014000000}">
      <text>
        <r>
          <rPr>
            <sz val="12"/>
            <color theme="1"/>
            <rFont val="Calibri"/>
            <family val="2"/>
            <scheme val="minor"/>
          </rPr>
          <t>======
ID#AAABBC418Z8
Jorge Enrique Jimenez Guacaneme    (2023-11-21 03:00:02)
OAP - MADS: Reporte el % de avance de la actividad acumulado  para este  trimestre con respecto al porcentaje de avance estimado que se había programado   en las columnas de REFERENTES DE SEGUIMIENTO
Este % es acumulado en cada trimestre y debe ser coherente frente a los subproductos y productos que se plantearon entregar . Su valor va de 0 a 100</t>
        </r>
      </text>
    </comment>
    <comment ref="AA51" authorId="1" shapeId="0" xr:uid="{9DF9D723-36CC-47E4-9AEA-2001E986BE2F}">
      <text>
        <r>
          <rPr>
            <sz val="12"/>
            <color theme="1"/>
            <rFont val="Calibri"/>
            <family val="2"/>
            <scheme val="minor"/>
          </rPr>
          <t>======
ID#AAABBC418ck
Dorian Alberto Muñoz Rodas    (2023-11-21 03:00:02)
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51" authorId="1" shapeId="0" xr:uid="{00000000-0006-0000-0000-000005000000}">
      <text>
        <r>
          <rPr>
            <sz val="12"/>
            <color theme="1"/>
            <rFont val="Calibri"/>
            <family val="2"/>
            <scheme val="minor"/>
          </rPr>
          <t>======
ID#AAABBC418cw
Dorian Alberto Muñoz Rodas    (2023-11-21 03:00:02)
Porcentaje acumulado total de la contribución de cada actividad a la consecución del objetivo</t>
        </r>
      </text>
    </comment>
    <comment ref="AC51" authorId="1" shapeId="0" xr:uid="{00000000-0006-0000-0000-00002B000000}">
      <text>
        <r>
          <rPr>
            <sz val="12"/>
            <color theme="1"/>
            <rFont val="Calibri"/>
            <family val="2"/>
            <scheme val="minor"/>
          </rPr>
          <t>======
ID#AAABBC418Vo
Dorian Alberto Muñoz Rodas    (2023-11-21 03:00:02)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AD51" authorId="1" shapeId="0" xr:uid="{00000000-0006-0000-0000-000090000000}">
      <text>
        <r>
          <rPr>
            <sz val="12"/>
            <color theme="1"/>
            <rFont val="Calibri"/>
            <family val="2"/>
            <scheme val="minor"/>
          </rPr>
          <t>======
ID#AAABBCkmoRs
Dorian Alberto Muñoz Rodas    (2023-11-21 03:00:02)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R52" authorId="1" shapeId="0" xr:uid="{00000000-0006-0000-0000-000022000000}">
      <text>
        <r>
          <rPr>
            <sz val="12"/>
            <color theme="1"/>
            <rFont val="Calibri"/>
            <family val="2"/>
            <scheme val="minor"/>
          </rPr>
          <t>======
ID#AAABBC418W4
Jorge Enrique Jimenez Guacaneme    (2023-11-21 03:00:02)
OAP-MADS: Se identifica el valor por cada una de las actividades.</t>
        </r>
      </text>
    </comment>
    <comment ref="S52" authorId="1" shapeId="0" xr:uid="{00000000-0006-0000-0000-00008E000000}">
      <text>
        <r>
          <rPr>
            <sz val="12"/>
            <color theme="1"/>
            <rFont val="Calibri"/>
            <family val="2"/>
            <scheme val="minor"/>
          </rPr>
          <t>======
ID#AAABBCkmoSE
Jorge Enrique Jimenez Guacaneme    (2023-11-21 03:00:02)
OAP-MADS: Se identifica el valor por cada objetivo- sumatoria de los valores de cada una de las actividades que correspondan al objetivo.</t>
        </r>
      </text>
    </comment>
    <comment ref="X52" authorId="1" shapeId="0" xr:uid="{00000000-0006-0000-0000-000088000000}">
      <text>
        <r>
          <rPr>
            <sz val="12"/>
            <color theme="1"/>
            <rFont val="Calibri"/>
            <family val="2"/>
            <scheme val="minor"/>
          </rPr>
          <t>======
ID#AAABBCkqTLk
Jorge Enrique Jimenez Guacaneme    (2023-11-21 03:00:02)
OAP-MADS: escribir el valor de acuerdo a los contratos ya suscritos para la ejecución del proyecto.</t>
        </r>
      </text>
    </comment>
    <comment ref="Y52" authorId="1" shapeId="0" xr:uid="{00000000-0006-0000-0000-000020000000}">
      <text>
        <r>
          <rPr>
            <sz val="12"/>
            <color theme="1"/>
            <rFont val="Calibri"/>
            <family val="2"/>
            <scheme val="minor"/>
          </rPr>
          <t>======
ID#AAABBC418Xw
Jorge Enrique Jimenez Guacaneme    (2023-11-21 03:00:02)
OPA-MADS: Escribir el valor realmente pagado por los anticipos, productos o servicios recibidos</t>
        </r>
      </text>
    </comment>
  </commentList>
  <extLst>
    <ext xmlns:r="http://schemas.openxmlformats.org/officeDocument/2006/relationships" uri="GoogleSheetsCustomDataVersion2">
      <go:sheetsCustomData xmlns:go="http://customooxmlschemas.google.com/" r:id="rId1" roundtripDataSignature="AMtx7mizjHg8DejKH8tKUnG1aZBNvemih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400-000006000000}">
      <text>
        <r>
          <rPr>
            <sz val="12"/>
            <color theme="1"/>
            <rFont val="Calibri"/>
            <family val="2"/>
            <scheme val="minor"/>
          </rPr>
          <t>======
ID#AAABBC418cU
Jorge Enrique Jimenez Guacaneme    (2023-11-21 03:00:02)
OAP-MADS: Anote el nombre completo del Instituto de Investigación Ambiental</t>
        </r>
      </text>
    </comment>
    <comment ref="B7" authorId="0" shapeId="0" xr:uid="{00000000-0006-0000-0400-000032000000}">
      <text>
        <r>
          <rPr>
            <sz val="12"/>
            <color theme="1"/>
            <rFont val="Calibri"/>
            <family val="2"/>
            <scheme val="minor"/>
          </rPr>
          <t>======
ID#AAABBC418T4
Jorge Enrique Jimenez Guacaneme    (2023-11-21 03:00:02)
OAP-MADS: El nombre debe coincidir con el titulo del proyecto registrado en el SUIFP.</t>
        </r>
      </text>
    </comment>
    <comment ref="B8" authorId="0" shapeId="0" xr:uid="{00000000-0006-0000-0400-00003B000000}">
      <text>
        <r>
          <rPr>
            <sz val="12"/>
            <color theme="1"/>
            <rFont val="Calibri"/>
            <family val="2"/>
            <scheme val="minor"/>
          </rPr>
          <t>======
ID#AAABBC418S0
OAP - MADS    (2023-11-21 03:00:02)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t>
        </r>
      </text>
    </comment>
    <comment ref="AC9" authorId="0" shapeId="0" xr:uid="{00000000-0006-0000-0400-00007A000000}">
      <text>
        <r>
          <rPr>
            <sz val="12"/>
            <color theme="1"/>
            <rFont val="Calibri"/>
            <family val="2"/>
            <scheme val="minor"/>
          </rPr>
          <t>======
ID#AAABBClNX74
Dorian Alberto Muñoz Rodas    (2023-11-21 03:00:02)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10" authorId="0" shapeId="0" xr:uid="{00000000-0006-0000-0400-000062000000}">
      <text>
        <r>
          <rPr>
            <sz val="12"/>
            <color theme="1"/>
            <rFont val="Calibri"/>
            <family val="2"/>
            <scheme val="minor"/>
          </rPr>
          <t>======
ID#AAABBC418KQ
OAP-MADS    (2023-11-21 03:00:02)
son los medios cuantificables que llevarán al cumplimiento del objetivo general. Surgen de pasar a positivo las causas del problema.</t>
        </r>
      </text>
    </comment>
    <comment ref="C10" authorId="0" shapeId="0" xr:uid="{00000000-0006-0000-0400-00007B000000}">
      <text>
        <r>
          <rPr>
            <sz val="12"/>
            <color theme="1"/>
            <rFont val="Calibri"/>
            <family val="2"/>
            <scheme val="minor"/>
          </rPr>
          <t>======
ID#AAABBClNX70
Jorge Enrique Jimenez Guacaneme    (2023-11-21 03:00:02)
OAP MADS: Ver bases del PND Capitulo crecimiento verde, estrategias nacionales y regionales.</t>
        </r>
      </text>
    </comment>
    <comment ref="D10" authorId="0" shapeId="0" xr:uid="{00000000-0006-0000-0400-000044000000}">
      <text>
        <r>
          <rPr>
            <sz val="12"/>
            <color theme="1"/>
            <rFont val="Calibri"/>
            <family val="2"/>
            <scheme val="minor"/>
          </rPr>
          <t>======
ID#AAABBC418RA
Jorge Enrique Jimenez Guacaneme    (2023-11-21 03:00:02)
OAP-MADS: enuncie programa estratégico temático o programa estratégico instrumental con el que se articula el producto.</t>
        </r>
      </text>
    </comment>
    <comment ref="E10" authorId="0" shapeId="0" xr:uid="{00000000-0006-0000-0400-000048000000}">
      <text>
        <r>
          <rPr>
            <sz val="12"/>
            <color theme="1"/>
            <rFont val="Calibri"/>
            <family val="2"/>
            <scheme val="minor"/>
          </rPr>
          <t>======
ID#AAABBC418P4
Jorge Enrique Jimenez Guacaneme    (2023-11-21 03:00:02)
OAP MADS: Enuncie la Meta:Ver bases del PND Capitulo crecimiento verde, estrategias nacionales y regionales</t>
        </r>
      </text>
    </comment>
    <comment ref="F10" authorId="0" shapeId="0" xr:uid="{00000000-0006-0000-0400-00007C000000}">
      <text>
        <r>
          <rPr>
            <sz val="12"/>
            <color theme="1"/>
            <rFont val="Calibri"/>
            <family val="2"/>
            <scheme val="minor"/>
          </rPr>
          <t>======
ID#AAABBClNX7c
Jorge Enrique Jimenez Guacaneme    (2023-11-21 03:00:02)
OAP- MADS: Describir la actividad del PICIA del Instituto, que se encuentra articulado con el producto</t>
        </r>
      </text>
    </comment>
    <comment ref="H10" authorId="0" shapeId="0" xr:uid="{00000000-0006-0000-0400-000014000000}">
      <text>
        <r>
          <rPr>
            <sz val="12"/>
            <color theme="1"/>
            <rFont val="Calibri"/>
            <family val="2"/>
            <scheme val="minor"/>
          </rPr>
          <t>======
ID#AAABBC418Zw
Jorge Enrique Jimenez Guacaneme    (2023-11-21 03:00:02)
OAP-MADS. es la acción que contribuye a la transformación de insumos en productos. Debe ser coherente con</t>
        </r>
      </text>
    </comment>
    <comment ref="I10" authorId="0" shapeId="0" xr:uid="{00000000-0006-0000-0400-000073000000}">
      <text>
        <r>
          <rPr>
            <sz val="12"/>
            <color theme="1"/>
            <rFont val="Calibri"/>
            <family val="2"/>
            <scheme val="minor"/>
          </rPr>
          <t>======
ID#AAABBClNX80
OAP - MADS    (2023-11-21 03:00:02)
Identifique el valor numérico de la meta del Indicador de producto que espera obtener en la vigencia.</t>
        </r>
      </text>
    </comment>
    <comment ref="J10" authorId="0" shapeId="0" xr:uid="{00000000-0006-0000-0400-00002C000000}">
      <text>
        <r>
          <rPr>
            <sz val="12"/>
            <color theme="1"/>
            <rFont val="Calibri"/>
            <family val="2"/>
            <scheme val="minor"/>
          </rPr>
          <t>======
ID#AAABBC418V4
OAP - MADS    (2023-11-21 03:00:02)
Identifique cual es el producto que le permite alcanzar el objetivo específico.</t>
        </r>
      </text>
    </comment>
    <comment ref="K10" authorId="0" shapeId="0" xr:uid="{00000000-0006-0000-0400-000089000000}">
      <text>
        <r>
          <rPr>
            <sz val="12"/>
            <color theme="1"/>
            <rFont val="Calibri"/>
            <family val="2"/>
            <scheme val="minor"/>
          </rPr>
          <t>======
ID#AAABBCkmoRw
OAP - MADS    (2023-11-21 03:00:02)
El indicador de producto se construye a partir del producto que le permite alcanzar el objetivo específico adicionando la condición deseada según opciones del SUIFP ( Ejm: realizada(o), implementada(o), etc.).</t>
        </r>
      </text>
    </comment>
    <comment ref="L10" authorId="0" shapeId="0" xr:uid="{00000000-0006-0000-0400-00002A000000}">
      <text>
        <r>
          <rPr>
            <sz val="12"/>
            <color theme="1"/>
            <rFont val="Calibri"/>
            <family val="2"/>
            <scheme val="minor"/>
          </rPr>
          <t>======
ID#AAABBC418WA
Jorge Enrique Jimenez Guacaneme    (2023-11-21 03:00:02)
OAP- MADS: Descripción del impacto que puede generar el producto en corto, mediano plazo.
Informe Primer semestre . Avance a la consecución de los resultados.
Informe final o segundo semestre. Resultados obtenidos de la ejecución del proyecto.</t>
        </r>
      </text>
    </comment>
    <comment ref="M10" authorId="0" shapeId="0" xr:uid="{00000000-0006-0000-0400-000004000000}">
      <text>
        <r>
          <rPr>
            <sz val="12"/>
            <color theme="1"/>
            <rFont val="Calibri"/>
            <family val="2"/>
            <scheme val="minor"/>
          </rPr>
          <t>======
ID#AAABBC418cY
Dorian Alberto Muñoz Rodas    (2023-11-21 03:00:02)
Describa el subproducto entregables en este trimestre que contribuye gradualmente a cumplir con el producto final.
Este subproducto debe ser coherente con el indicador de gestión del proyecto de inversión.</t>
        </r>
      </text>
    </comment>
    <comment ref="N10" authorId="0" shapeId="0" xr:uid="{00000000-0006-0000-0400-000015000000}">
      <text>
        <r>
          <rPr>
            <sz val="12"/>
            <color theme="1"/>
            <rFont val="Calibri"/>
            <family val="2"/>
            <scheme val="minor"/>
          </rPr>
          <t>======
ID#AAABBC418ZY
Dorian Alberto Muñoz Rodas    (2023-11-21 03:00:02)
DESCRIBA EL PORCENTAJE DE AVANCE ESTIMADO RELACIONADO CON LOS SUBPRODUCTOS A ENTREGAR EN ESTE TRIMESTRE. 
DEBE SER ACUMULADO HASTA LLEGAR AL 100%</t>
        </r>
      </text>
    </comment>
    <comment ref="O10" authorId="0" shapeId="0" xr:uid="{00000000-0006-0000-0400-000054000000}">
      <text>
        <r>
          <rPr>
            <sz val="12"/>
            <color theme="1"/>
            <rFont val="Calibri"/>
            <family val="2"/>
            <scheme val="minor"/>
          </rPr>
          <t>======
ID#AAABBC418NM
Dorian Alberto Muñoz Rodas    (2023-11-21 03:00:02)
Describa el subproducto entregables en este trimestre que contribuye gradualmente a cumplir con el producto final.
Este subproducto debe ser coherente con el indicador de gestión del proyecto de inversión.</t>
        </r>
      </text>
    </comment>
    <comment ref="P10" authorId="0" shapeId="0" xr:uid="{00000000-0006-0000-0400-000064000000}">
      <text>
        <r>
          <rPr>
            <sz val="12"/>
            <color theme="1"/>
            <rFont val="Calibri"/>
            <family val="2"/>
            <scheme val="minor"/>
          </rPr>
          <t>======
ID#AAABBC418KE
Dorian Alberto Muñoz Rodas    (2023-11-21 03:00:02)
DESCRIBA EL PORCENTA JE DE AVANCE ESTIMADO RELACIONADO CON LOS SUBPRODUCTOS A ENTREGAR EN ESTE TRIMESTRE. DEBE SER ACUMULADO HASTA LLEGAR AL 100%</t>
        </r>
      </text>
    </comment>
    <comment ref="Q10" authorId="0" shapeId="0" xr:uid="{00000000-0006-0000-0400-00000D000000}">
      <text>
        <r>
          <rPr>
            <sz val="12"/>
            <color theme="1"/>
            <rFont val="Calibri"/>
            <family val="2"/>
            <scheme val="minor"/>
          </rPr>
          <t>======
ID#AAABBC418as
Dorian Alberto Muñoz Rodas    (2023-11-21 03:00:02)
Describa el subproducto entregables en este trimestre que contribuye gradualmente a cumplir con el producto final.
Este subproducto debe ser coherente con el indicador de gestión del proyecto de inversión.</t>
        </r>
      </text>
    </comment>
    <comment ref="R10" authorId="0" shapeId="0" xr:uid="{00000000-0006-0000-0400-000068000000}">
      <text>
        <r>
          <rPr>
            <sz val="12"/>
            <color theme="1"/>
            <rFont val="Calibri"/>
            <family val="2"/>
            <scheme val="minor"/>
          </rPr>
          <t>======
ID#AAABBC418Js
Dorian Alberto Muñoz Rodas    (2023-11-21 03:00:02)
DESCRIBA EL PORCENTA JE DE AVANCE ESTIMADO RELACIONADO CON LOS SUBPRODUCTOS A ENTREGAR EN ESTE TRIMESTRE. DEBE SER ACUMULADO HASTA LLEGAR AL 100%</t>
        </r>
      </text>
    </comment>
    <comment ref="S10" authorId="0" shapeId="0" xr:uid="{00000000-0006-0000-0400-00005E000000}">
      <text>
        <r>
          <rPr>
            <sz val="12"/>
            <color theme="1"/>
            <rFont val="Calibri"/>
            <family val="2"/>
            <scheme val="minor"/>
          </rPr>
          <t>======
ID#AAABBC418K8
Dorian Alberto Muñoz Rodas    (2023-11-21 03:00:02)
Describa el subproducto entregables en este trimestre que contribuye gradualmente a cumplir con el producto final.
Este subproducto debe ser coherente con el indicador de gestión del proyecto de inversión.</t>
        </r>
      </text>
    </comment>
    <comment ref="T10" authorId="0" shapeId="0" xr:uid="{00000000-0006-0000-0400-00008C000000}">
      <text>
        <r>
          <rPr>
            <sz val="12"/>
            <color theme="1"/>
            <rFont val="Calibri"/>
            <family val="2"/>
            <scheme val="minor"/>
          </rPr>
          <t>======
ID#AAAA9qDwMEY
Dorian Alberto Muñoz Rodas    (2023-11-21 03:00:02)
DESCRIBA EL PORCENTA JE DE AVANCE ESTIMADO RELACIONADO CON LOS SUBPRODUCTOS A ENTREGAR EN ESTE TRIMESTRE. DEBE SER ACUMULADO HASTA LLEGAR AL 100%</t>
        </r>
      </text>
    </comment>
    <comment ref="Y10" authorId="0" shapeId="0" xr:uid="{00000000-0006-0000-0400-000075000000}">
      <text>
        <r>
          <rPr>
            <sz val="12"/>
            <color theme="1"/>
            <rFont val="Calibri"/>
            <family val="2"/>
            <scheme val="minor"/>
          </rPr>
          <t>======
ID#AAABBClNX8g
Jorge Enrique Jimenez Guacaneme    (2023-11-21 03:00:02)
OAP - MADS: Reporte el % de avance para este  trimestre con respecto al porcentaje de avance estimado que se había programado   en las columnas de REFERENTES DE SEGUIMIENTO (L a S)
Este % es acumulado en cada trimestre y debe ser coherente frente a los subproductos y productos que se plantearon entregar .</t>
        </r>
      </text>
    </comment>
    <comment ref="Z10" authorId="0" shapeId="0" xr:uid="{00000000-0006-0000-0400-000088000000}">
      <text>
        <r>
          <rPr>
            <sz val="12"/>
            <color theme="1"/>
            <rFont val="Calibri"/>
            <family val="2"/>
            <scheme val="minor"/>
          </rPr>
          <t>======
ID#AAABBCkmoSI
Dorian Alberto Muñoz Rodas    (2023-11-21 03:00:02)
Reporte el % de Avance de producto considerando integralmente el reporte de los avances de gestión</t>
        </r>
      </text>
    </comment>
    <comment ref="AA10" authorId="0" shapeId="0" xr:uid="{00000000-0006-0000-0400-000067000000}">
      <text>
        <r>
          <rPr>
            <sz val="12"/>
            <color theme="1"/>
            <rFont val="Calibri"/>
            <family val="2"/>
            <scheme val="minor"/>
          </rPr>
          <t>======
ID#AAABBC418Jw
Dorian Alberto Muñoz Rodas    (2023-11-21 03:00:02)
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10" authorId="0" shapeId="0" xr:uid="{00000000-0006-0000-0400-000086000000}">
      <text>
        <r>
          <rPr>
            <sz val="12"/>
            <color theme="1"/>
            <rFont val="Calibri"/>
            <family val="2"/>
            <scheme val="minor"/>
          </rPr>
          <t>======
ID#AAABBCkmoSc
Dorian Alberto Muñoz Rodas    (2023-11-21 03:00:02)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U11" authorId="0" shapeId="0" xr:uid="{00000000-0006-0000-0400-00001B000000}">
      <text>
        <r>
          <rPr>
            <sz val="12"/>
            <color theme="1"/>
            <rFont val="Calibri"/>
            <family val="2"/>
            <scheme val="minor"/>
          </rPr>
          <t>======
ID#AAABBC418Y4
Jorge Enrique Jimenez Guacaneme    (2023-11-21 03:00:02)
OAP-MADS: Se identifica el valor por cada una de las actividades.</t>
        </r>
      </text>
    </comment>
    <comment ref="V11" authorId="0" shapeId="0" xr:uid="{00000000-0006-0000-0400-000069000000}">
      <text>
        <r>
          <rPr>
            <sz val="12"/>
            <color theme="1"/>
            <rFont val="Calibri"/>
            <family val="2"/>
            <scheme val="minor"/>
          </rPr>
          <t>======
ID#AAABBC418Jk
Jorge Enrique Jimenez Guacaneme    (2023-11-21 03:00:02)
OAP-MADS: Se identifica el valor por cada objetivo- sumatoria de los valores de cada una de las actividades que correspondan al objetivo.</t>
        </r>
      </text>
    </comment>
    <comment ref="W11" authorId="0" shapeId="0" xr:uid="{00000000-0006-0000-0400-00001E000000}">
      <text>
        <r>
          <rPr>
            <sz val="12"/>
            <color theme="1"/>
            <rFont val="Calibri"/>
            <family val="2"/>
            <scheme val="minor"/>
          </rPr>
          <t>======
ID#AAABBC418X8
Jorge Enrique Jimenez Guacaneme    (2023-11-21 03:00:02)
OAP-MADS: escribir el valor de acuerdo a los contratos ya suscritos para la ejecución del proyecto.</t>
        </r>
      </text>
    </comment>
    <comment ref="X11" authorId="0" shapeId="0" xr:uid="{00000000-0006-0000-0400-00004B000000}">
      <text>
        <r>
          <rPr>
            <sz val="12"/>
            <color theme="1"/>
            <rFont val="Calibri"/>
            <family val="2"/>
            <scheme val="minor"/>
          </rPr>
          <t>======
ID#AAABBC418PQ
Jorge Enrique Jimenez Guacaneme    (2023-11-21 03:00:02)
OPA-MADS: Escribir el valor realmente pagado por los anticipos, productos o servicios recibidos</t>
        </r>
      </text>
    </comment>
    <comment ref="B33" authorId="0" shapeId="0" xr:uid="{00000000-0006-0000-0400-00000C000000}">
      <text>
        <r>
          <rPr>
            <sz val="12"/>
            <color theme="1"/>
            <rFont val="Calibri"/>
            <family val="2"/>
            <scheme val="minor"/>
          </rPr>
          <t>======
ID#AAABBC418a4
OAP-MADS    (2023-11-21 03:00:02)
son los medios cuantificables que llevarán al cumplimiento del objetivo general. Surgen de pasar a positivo las causas del problema.</t>
        </r>
      </text>
    </comment>
    <comment ref="C33" authorId="0" shapeId="0" xr:uid="{00000000-0006-0000-0400-000010000000}">
      <text>
        <r>
          <rPr>
            <sz val="12"/>
            <color theme="1"/>
            <rFont val="Calibri"/>
            <family val="2"/>
            <scheme val="minor"/>
          </rPr>
          <t>======
ID#AAABBC418aQ
Jorge Enrique Jimenez Guacaneme    (2023-11-21 03:00:02)
OAP MADS: Ver bases del PND Capitulo crecimiento verde, estrategias nacionales y regionales.</t>
        </r>
      </text>
    </comment>
    <comment ref="D33" authorId="0" shapeId="0" xr:uid="{00000000-0006-0000-0400-00005F000000}">
      <text>
        <r>
          <rPr>
            <sz val="12"/>
            <color theme="1"/>
            <rFont val="Calibri"/>
            <family val="2"/>
            <scheme val="minor"/>
          </rPr>
          <t>======
ID#AAABBC418Ks
Jorge Enrique Jimenez Guacaneme    (2023-11-21 03:00:02)
OAP-MADS: enuncie programa estratégico temático o programa estratégico instrumental con el que se articula el producto.</t>
        </r>
      </text>
    </comment>
    <comment ref="E33" authorId="0" shapeId="0" xr:uid="{00000000-0006-0000-0400-00005D000000}">
      <text>
        <r>
          <rPr>
            <sz val="12"/>
            <color theme="1"/>
            <rFont val="Calibri"/>
            <family val="2"/>
            <scheme val="minor"/>
          </rPr>
          <t>======
ID#AAABBC418LE
Jorge Enrique Jimenez Guacaneme    (2023-11-21 03:00:02)
OAP MADS: Enuncie la Meta:Ver bases del PND Capitulo crecimiento verde, estrategias nacionales y regionales</t>
        </r>
      </text>
    </comment>
    <comment ref="F33" authorId="0" shapeId="0" xr:uid="{00000000-0006-0000-0400-00001F000000}">
      <text>
        <r>
          <rPr>
            <sz val="12"/>
            <color theme="1"/>
            <rFont val="Calibri"/>
            <family val="2"/>
            <scheme val="minor"/>
          </rPr>
          <t>======
ID#AAABBC418Xs
Jorge Enrique Jimenez Guacaneme    (2023-11-21 03:00:02)
OAP- MADS: Describir la actividad del PICIA del Instituto, que se encuentra articulado con el producto</t>
        </r>
      </text>
    </comment>
    <comment ref="H33" authorId="0" shapeId="0" xr:uid="{00000000-0006-0000-0400-00003F000000}">
      <text>
        <r>
          <rPr>
            <sz val="12"/>
            <color theme="1"/>
            <rFont val="Calibri"/>
            <family val="2"/>
            <scheme val="minor"/>
          </rPr>
          <t>======
ID#AAABBC418SA
Jorge Enrique Jimenez Guacaneme    (2023-11-21 03:00:02)
OAP-MADS. es la acción que contribuye a la transformación de insumos en productos. Debe ser coherente con</t>
        </r>
      </text>
    </comment>
    <comment ref="I33" authorId="0" shapeId="0" xr:uid="{00000000-0006-0000-0400-00006A000000}">
      <text>
        <r>
          <rPr>
            <sz val="12"/>
            <color theme="1"/>
            <rFont val="Calibri"/>
            <family val="2"/>
            <scheme val="minor"/>
          </rPr>
          <t>======
ID#AAABBC418I8
OAP - MADS    (2023-11-21 03:00:02)
Identifique el valor numérico de la meta del Indicador de producto que espera obtener en la vigencia.</t>
        </r>
      </text>
    </comment>
    <comment ref="J33" authorId="0" shapeId="0" xr:uid="{00000000-0006-0000-0400-000084000000}">
      <text>
        <r>
          <rPr>
            <sz val="12"/>
            <color theme="1"/>
            <rFont val="Calibri"/>
            <family val="2"/>
            <scheme val="minor"/>
          </rPr>
          <t>======
ID#AAABBCkqTK8
OAP - MADS    (2023-11-21 03:00:02)
Identifique cual es el producto que le permite alcanzar el objetivo específico.</t>
        </r>
      </text>
    </comment>
    <comment ref="K33" authorId="0" shapeId="0" xr:uid="{00000000-0006-0000-0400-00003D000000}">
      <text>
        <r>
          <rPr>
            <sz val="12"/>
            <color theme="1"/>
            <rFont val="Calibri"/>
            <family val="2"/>
            <scheme val="minor"/>
          </rPr>
          <t>======
ID#AAABBC418SU
OAP - MADS    (2023-11-21 03:00:02)
El indicador de producto se construye a partir del producto que le permite alcanzar el objetivo específico adicionando la condición deseada según opciones del SUIFP ( Ejm: realizada(o), implementada(o), etc.).</t>
        </r>
      </text>
    </comment>
    <comment ref="L33" authorId="0" shapeId="0" xr:uid="{00000000-0006-0000-0400-00004F000000}">
      <text>
        <r>
          <rPr>
            <sz val="12"/>
            <color theme="1"/>
            <rFont val="Calibri"/>
            <family val="2"/>
            <scheme val="minor"/>
          </rPr>
          <t>======
ID#AAABBC418Og
Jorge Enrique Jimenez Guacaneme    (2023-11-21 03:00:02)
OAP- MADS: Descripción del impacto que puede generar el producto en corto, mediano plazo.
Informe Primer semestre . Avance a la consecución de los resultados.
Informe final o segundo semestre. Resultados obtenidos de la ejecución del proyecto.</t>
        </r>
      </text>
    </comment>
    <comment ref="M33" authorId="0" shapeId="0" xr:uid="{00000000-0006-0000-0400-000009000000}">
      <text>
        <r>
          <rPr>
            <sz val="12"/>
            <color theme="1"/>
            <rFont val="Calibri"/>
            <family val="2"/>
            <scheme val="minor"/>
          </rPr>
          <t>======
ID#AAABBC418bk
Dorian Alberto Muñoz Rodas    (2023-11-21 03:00:02)
Describa el subproducto entregables en este trimestre que contribuye gradualmente a cumplir con el producto final.
Este subproducto debe ser coherente con el indicador de gestión del proyecto de inversión.</t>
        </r>
      </text>
    </comment>
    <comment ref="N33" authorId="0" shapeId="0" xr:uid="{00000000-0006-0000-0400-00006E000000}">
      <text>
        <r>
          <rPr>
            <sz val="12"/>
            <color theme="1"/>
            <rFont val="Calibri"/>
            <family val="2"/>
            <scheme val="minor"/>
          </rPr>
          <t>======
ID#AAABBC418IM
Dorian Alberto Muñoz Rodas    (2023-11-21 03:00:02)
DESCRIBA EL PORCENTAJE DE AVANCE ESTIMADO RELACIONADO CON LOS SUBPRODUCTOS A ENTREGAR EN ESTE TRIMESTRE. 
DEBE SER ACUMULADO HASTA LLEGAR AL 100%</t>
        </r>
      </text>
    </comment>
    <comment ref="O33" authorId="0" shapeId="0" xr:uid="{00000000-0006-0000-0400-000002000000}">
      <text>
        <r>
          <rPr>
            <sz val="12"/>
            <color theme="1"/>
            <rFont val="Calibri"/>
            <family val="2"/>
            <scheme val="minor"/>
          </rPr>
          <t>======
ID#AAABBC418dE
Dorian Alberto Muñoz Rodas    (2023-11-21 03:00:02)
Describa el subproducto entregables en este trimestre que contribuye gradualmente a cumplir con el producto final.
Este subproducto debe ser coherente con el indicador de gestión del proyecto de inversión.</t>
        </r>
      </text>
    </comment>
    <comment ref="P33" authorId="0" shapeId="0" xr:uid="{00000000-0006-0000-0400-00001A000000}">
      <text>
        <r>
          <rPr>
            <sz val="12"/>
            <color theme="1"/>
            <rFont val="Calibri"/>
            <family val="2"/>
            <scheme val="minor"/>
          </rPr>
          <t>======
ID#AAABBC418Y0
Dorian Alberto Muñoz Rodas    (2023-11-21 03:00:02)
DESCRIBA EL PORCENTA JE DE AVANCE ESTIMADO RELACIONADO CON LOS SUBPRODUCTOS A ENTREGAR EN ESTE TRIMESTRE. DEBE SER ACUMULADO HASTA LLEGAR AL 100%</t>
        </r>
      </text>
    </comment>
    <comment ref="Q33" authorId="0" shapeId="0" xr:uid="{00000000-0006-0000-0400-00004E000000}">
      <text>
        <r>
          <rPr>
            <sz val="12"/>
            <color theme="1"/>
            <rFont val="Calibri"/>
            <family val="2"/>
            <scheme val="minor"/>
          </rPr>
          <t>======
ID#AAABBC418Ok
Dorian Alberto Muñoz Rodas    (2023-11-21 03:00:02)
Describa el subproducto entregables en este trimestre que contribuye gradualmente a cumplir con el producto final.
Este subproducto debe ser coherente con el indicador de gestión del proyecto de inversión.</t>
        </r>
      </text>
    </comment>
    <comment ref="R33" authorId="0" shapeId="0" xr:uid="{00000000-0006-0000-0400-000074000000}">
      <text>
        <r>
          <rPr>
            <sz val="12"/>
            <color theme="1"/>
            <rFont val="Calibri"/>
            <family val="2"/>
            <scheme val="minor"/>
          </rPr>
          <t>======
ID#AAABBClNX8o
Dorian Alberto Muñoz Rodas    (2023-11-21 03:00:02)
DESCRIBA EL PORCENTA JE DE AVANCE ESTIMADO RELACIONADO CON LOS SUBPRODUCTOS A ENTREGAR EN ESTE TRIMESTRE. DEBE SER ACUMULADO HASTA LLEGAR AL 100%</t>
        </r>
      </text>
    </comment>
    <comment ref="S33" authorId="0" shapeId="0" xr:uid="{00000000-0006-0000-0400-000039000000}">
      <text>
        <r>
          <rPr>
            <sz val="12"/>
            <color theme="1"/>
            <rFont val="Calibri"/>
            <family val="2"/>
            <scheme val="minor"/>
          </rPr>
          <t>======
ID#AAABBC418TI
Dorian Alberto Muñoz Rodas    (2023-11-21 03:00:02)
Describa el subproducto entregables en este trimestre que contribuye gradualmente a cumplir con el producto final.
Este subproducto debe ser coherente con el indicador de gestión del proyecto de inversión.</t>
        </r>
      </text>
    </comment>
    <comment ref="T33" authorId="0" shapeId="0" xr:uid="{00000000-0006-0000-0400-000056000000}">
      <text>
        <r>
          <rPr>
            <sz val="12"/>
            <color theme="1"/>
            <rFont val="Calibri"/>
            <family val="2"/>
            <scheme val="minor"/>
          </rPr>
          <t>======
ID#AAABBC418Mg
Dorian Alberto Muñoz Rodas    (2023-11-21 03:00:02)
DESCRIBA EL PORCENTA JE DE AVANCE ESTIMADO RELACIONADO CON LOS SUBPRODUCTOS A ENTREGAR EN ESTE TRIMESTRE. DEBE SER ACUMULADO HASTA LLEGAR AL 100%</t>
        </r>
      </text>
    </comment>
    <comment ref="Y33" authorId="0" shapeId="0" xr:uid="{00000000-0006-0000-0400-000037000000}">
      <text>
        <r>
          <rPr>
            <sz val="12"/>
            <color theme="1"/>
            <rFont val="Calibri"/>
            <family val="2"/>
            <scheme val="minor"/>
          </rPr>
          <t>======
ID#AAABBC418Tg
Jorge Enrique Jimenez Guacaneme    (2023-11-21 03:00:02)
OAP - MADS: Reporte el % de avance para este  trimestre con respecto al porcentaje de avance estimado que se había programado   en las columnas de REFERENTES DE SEGUIMIENTO (L a S)
Este % es acumulado en cada trimestre y debe ser coherente frente a los subproductos y productos que se plantearon entregar .</t>
        </r>
      </text>
    </comment>
    <comment ref="Z33" authorId="0" shapeId="0" xr:uid="{00000000-0006-0000-0400-000024000000}">
      <text>
        <r>
          <rPr>
            <sz val="12"/>
            <color theme="1"/>
            <rFont val="Calibri"/>
            <family val="2"/>
            <scheme val="minor"/>
          </rPr>
          <t>======
ID#AAABBC418XM
Dorian Alberto Muñoz Rodas    (2023-11-21 03:00:02)
Reporte el % de Avance de producto considerando integralmente el reporte de los avances de gestión</t>
        </r>
      </text>
    </comment>
    <comment ref="AA33" authorId="0" shapeId="0" xr:uid="{00000000-0006-0000-0400-000060000000}">
      <text>
        <r>
          <rPr>
            <sz val="12"/>
            <color theme="1"/>
            <rFont val="Calibri"/>
            <family val="2"/>
            <scheme val="minor"/>
          </rPr>
          <t>======
ID#AAABBC418Kk
Dorian Alberto Muñoz Rodas    (2023-11-21 03:00:02)
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33" authorId="0" shapeId="0" xr:uid="{00000000-0006-0000-0400-00001C000000}">
      <text>
        <r>
          <rPr>
            <sz val="12"/>
            <color theme="1"/>
            <rFont val="Calibri"/>
            <family val="2"/>
            <scheme val="minor"/>
          </rPr>
          <t>======
ID#AAABBC418Yc
Dorian Alberto Muñoz Rodas    (2023-11-21 03:00:02)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AC33" authorId="0" shapeId="0" xr:uid="{00000000-0006-0000-0400-000083000000}">
      <text>
        <r>
          <rPr>
            <sz val="12"/>
            <color theme="1"/>
            <rFont val="Calibri"/>
            <family val="2"/>
            <scheme val="minor"/>
          </rPr>
          <t>======
ID#AAABBCkqTLI
Dorian Alberto Muñoz Rodas    (2023-11-21 03:00:02)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U34" authorId="0" shapeId="0" xr:uid="{00000000-0006-0000-0400-000028000000}">
      <text>
        <r>
          <rPr>
            <sz val="12"/>
            <color theme="1"/>
            <rFont val="Calibri"/>
            <family val="2"/>
            <scheme val="minor"/>
          </rPr>
          <t>======
ID#AAABBC418WU
Jorge Enrique Jimenez Guacaneme    (2023-11-21 03:00:02)
OAP-MADS: Se identifica el valor por cada una de las actividades.</t>
        </r>
      </text>
    </comment>
    <comment ref="V34" authorId="0" shapeId="0" xr:uid="{00000000-0006-0000-0400-000077000000}">
      <text>
        <r>
          <rPr>
            <sz val="12"/>
            <color theme="1"/>
            <rFont val="Calibri"/>
            <family val="2"/>
            <scheme val="minor"/>
          </rPr>
          <t>======
ID#AAABBClNX8Y
Jorge Enrique Jimenez Guacaneme    (2023-11-21 03:00:02)
OAP-MADS: Se identifica el valor por cada objetivo- sumatoria de los valores de cada una de las actividades que correspondan al objetivo.</t>
        </r>
      </text>
    </comment>
    <comment ref="W34" authorId="0" shapeId="0" xr:uid="{00000000-0006-0000-0400-00005C000000}">
      <text>
        <r>
          <rPr>
            <sz val="12"/>
            <color theme="1"/>
            <rFont val="Calibri"/>
            <family val="2"/>
            <scheme val="minor"/>
          </rPr>
          <t>======
ID#AAABBC418LQ
Jorge Enrique Jimenez Guacaneme    (2023-11-21 03:00:02)
OAP-MADS: escribir el valor de acuerdo a los contratos ya suscritos para la ejecución del proyecto.</t>
        </r>
      </text>
    </comment>
    <comment ref="X34" authorId="0" shapeId="0" xr:uid="{00000000-0006-0000-0400-00005A000000}">
      <text>
        <r>
          <rPr>
            <sz val="12"/>
            <color theme="1"/>
            <rFont val="Calibri"/>
            <family val="2"/>
            <scheme val="minor"/>
          </rPr>
          <t>======
ID#AAABBC418L4
Jorge Enrique Jimenez Guacaneme    (2023-11-21 03:00:02)
OPA-MADS: Escribir el valor realmente pagado por los anticipos, productos o servicios recibidos</t>
        </r>
      </text>
    </comment>
    <comment ref="B52" authorId="0" shapeId="0" xr:uid="{00000000-0006-0000-0400-000058000000}">
      <text>
        <r>
          <rPr>
            <sz val="12"/>
            <color theme="1"/>
            <rFont val="Calibri"/>
            <family val="2"/>
            <scheme val="minor"/>
          </rPr>
          <t>======
ID#AAABBC418MY
OAP-MADS    (2023-11-21 03:00:02)
son los medios cuantificables que llevarán al cumplimiento del objetivo general. Surgen de pasar a positivo las causas del problema.</t>
        </r>
      </text>
    </comment>
    <comment ref="C52" authorId="0" shapeId="0" xr:uid="{00000000-0006-0000-0400-000082000000}">
      <text>
        <r>
          <rPr>
            <sz val="12"/>
            <color theme="1"/>
            <rFont val="Calibri"/>
            <family val="2"/>
            <scheme val="minor"/>
          </rPr>
          <t>======
ID#AAABBCkqTLM
Jorge Enrique Jimenez Guacaneme    (2023-11-21 03:00:02)
OAP MADS: Ver bases del PND Capitulo crecimiento verde, estrategias nacionales y regionales.</t>
        </r>
      </text>
    </comment>
    <comment ref="D52" authorId="0" shapeId="0" xr:uid="{00000000-0006-0000-0400-00005B000000}">
      <text>
        <r>
          <rPr>
            <sz val="12"/>
            <color theme="1"/>
            <rFont val="Calibri"/>
            <family val="2"/>
            <scheme val="minor"/>
          </rPr>
          <t>======
ID#AAABBC418Lw
Jorge Enrique Jimenez Guacaneme    (2023-11-21 03:00:02)
OAP-MADS: enuncie programa estratégico temático o programa estratégico instrumental con el que se articula el producto.</t>
        </r>
      </text>
    </comment>
    <comment ref="E52" authorId="0" shapeId="0" xr:uid="{00000000-0006-0000-0400-000030000000}">
      <text>
        <r>
          <rPr>
            <sz val="12"/>
            <color theme="1"/>
            <rFont val="Calibri"/>
            <family val="2"/>
            <scheme val="minor"/>
          </rPr>
          <t>======
ID#AAABBC418U0
Jorge Enrique Jimenez Guacaneme    (2023-11-21 03:00:02)
OAP MADS: Enuncie la Meta:Ver bases del PND Capitulo crecimiento verde, estrategias nacionales y regionales</t>
        </r>
      </text>
    </comment>
    <comment ref="F52" authorId="0" shapeId="0" xr:uid="{00000000-0006-0000-0400-000047000000}">
      <text>
        <r>
          <rPr>
            <sz val="12"/>
            <color theme="1"/>
            <rFont val="Calibri"/>
            <family val="2"/>
            <scheme val="minor"/>
          </rPr>
          <t>======
ID#AAABBC418QA
Jorge Enrique Jimenez Guacaneme    (2023-11-21 03:00:02)
OAP- MADS: Describir la actividad del PICIA del Instituto, que se encuentra articulado con el producto</t>
        </r>
      </text>
    </comment>
    <comment ref="H52" authorId="0" shapeId="0" xr:uid="{00000000-0006-0000-0400-000041000000}">
      <text>
        <r>
          <rPr>
            <sz val="12"/>
            <color theme="1"/>
            <rFont val="Calibri"/>
            <family val="2"/>
            <scheme val="minor"/>
          </rPr>
          <t>======
ID#AAABBC418Rk
Jorge Enrique Jimenez Guacaneme    (2023-11-21 03:00:02)
OAP-MADS. es la acción que contribuye a la transformación de insumos en productos. Debe ser coherente con</t>
        </r>
      </text>
    </comment>
    <comment ref="I52" authorId="0" shapeId="0" xr:uid="{00000000-0006-0000-0400-000045000000}">
      <text>
        <r>
          <rPr>
            <sz val="12"/>
            <color theme="1"/>
            <rFont val="Calibri"/>
            <family val="2"/>
            <scheme val="minor"/>
          </rPr>
          <t>======
ID#AAABBC418Q4
OAP - MADS    (2023-11-21 03:00:02)
Identifique el valor numérico de la meta del Indicador de producto que espera obtener en la vigencia.</t>
        </r>
      </text>
    </comment>
    <comment ref="J52" authorId="0" shapeId="0" xr:uid="{00000000-0006-0000-0400-000007000000}">
      <text>
        <r>
          <rPr>
            <sz val="12"/>
            <color theme="1"/>
            <rFont val="Calibri"/>
            <family val="2"/>
            <scheme val="minor"/>
          </rPr>
          <t>======
ID#AAABBC418cQ
OAP - MADS    (2023-11-21 03:00:02)
Identifique cual es el producto que le permite alcanzar el objetivo específico.</t>
        </r>
      </text>
    </comment>
    <comment ref="K52" authorId="0" shapeId="0" xr:uid="{00000000-0006-0000-0400-000079000000}">
      <text>
        <r>
          <rPr>
            <sz val="12"/>
            <color theme="1"/>
            <rFont val="Calibri"/>
            <family val="2"/>
            <scheme val="minor"/>
          </rPr>
          <t>======
ID#AAABBClNX78
OAP - MADS    (2023-11-21 03:00:02)
El indicador de producto se construye a partir del producto que le permite alcanzar el objetivo específico adicionando la condición deseada según opciones del SUIFP ( Ejm: realizada(o), implementada(o), etc.).</t>
        </r>
      </text>
    </comment>
    <comment ref="L52" authorId="0" shapeId="0" xr:uid="{00000000-0006-0000-0400-000052000000}">
      <text>
        <r>
          <rPr>
            <sz val="12"/>
            <color theme="1"/>
            <rFont val="Calibri"/>
            <family val="2"/>
            <scheme val="minor"/>
          </rPr>
          <t>======
ID#AAABBC418Nk
Jorge Enrique Jimenez Guacaneme    (2023-11-21 03:00:02)
OAP- MADS: Descripción del impacto que puede generar el producto en corto, mediano plazo.
Informe Primer semestre . Avance a la consecución de los resultados.
Informe final o segundo semestre. Resultados obtenidos de la ejecución del proyecto.</t>
        </r>
      </text>
    </comment>
    <comment ref="M52" authorId="0" shapeId="0" xr:uid="{00000000-0006-0000-0400-00003E000000}">
      <text>
        <r>
          <rPr>
            <sz val="12"/>
            <color theme="1"/>
            <rFont val="Calibri"/>
            <family val="2"/>
            <scheme val="minor"/>
          </rPr>
          <t>======
ID#AAABBC418SI
Dorian Alberto Muñoz Rodas    (2023-11-21 03:00:02)
Describa el subproducto entregables en este trimestre que contribuye gradualmente a cumplir con el producto final.
Este subproducto debe ser coherente con el indicador de gestión del proyecto de inversión.</t>
        </r>
      </text>
    </comment>
    <comment ref="N52" authorId="0" shapeId="0" xr:uid="{00000000-0006-0000-0400-000043000000}">
      <text>
        <r>
          <rPr>
            <sz val="12"/>
            <color theme="1"/>
            <rFont val="Calibri"/>
            <family val="2"/>
            <scheme val="minor"/>
          </rPr>
          <t>======
ID#AAABBC418RM
Dorian Alberto Muñoz Rodas    (2023-11-21 03:00:02)
DESCRIBA EL PORCENTAJE DE AVANCE ESTIMADO RELACIONADO CON LOS SUBPRODUCTOS A ENTREGAR EN ESTE TRIMESTRE. 
DEBE SER ACUMULADO HASTA LLEGAR AL 100%</t>
        </r>
      </text>
    </comment>
    <comment ref="O52" authorId="0" shapeId="0" xr:uid="{00000000-0006-0000-0400-000061000000}">
      <text>
        <r>
          <rPr>
            <sz val="12"/>
            <color theme="1"/>
            <rFont val="Calibri"/>
            <family val="2"/>
            <scheme val="minor"/>
          </rPr>
          <t>======
ID#AAABBC418Kg
Dorian Alberto Muñoz Rodas    (2023-11-21 03:00:02)
Describa el subproducto entregables en este trimestre que contribuye gradualmente a cumplir con el producto final.
Este subproducto debe ser coherente con el indicador de gestión del proyecto de inversión.</t>
        </r>
      </text>
    </comment>
    <comment ref="P52" authorId="0" shapeId="0" xr:uid="{00000000-0006-0000-0400-000013000000}">
      <text>
        <r>
          <rPr>
            <sz val="12"/>
            <color theme="1"/>
            <rFont val="Calibri"/>
            <family val="2"/>
            <scheme val="minor"/>
          </rPr>
          <t>======
ID#AAABBC418aA
Dorian Alberto Muñoz Rodas    (2023-11-21 03:00:02)
DESCRIBA EL PORCENTA JE DE AVANCE ESTIMADO RELACIONADO CON LOS SUBPRODUCTOS A ENTREGAR EN ESTE TRIMESTRE. DEBE SER ACUMULADO HASTA LLEGAR AL 100%</t>
        </r>
      </text>
    </comment>
    <comment ref="Q52" authorId="0" shapeId="0" xr:uid="{00000000-0006-0000-0400-00004D000000}">
      <text>
        <r>
          <rPr>
            <sz val="12"/>
            <color theme="1"/>
            <rFont val="Calibri"/>
            <family val="2"/>
            <scheme val="minor"/>
          </rPr>
          <t>======
ID#AAABBC418O4
Dorian Alberto Muñoz Rodas    (2023-11-21 03:00:02)
Describa el subproducto entregables en este trimestre que contribuye gradualmente a cumplir con el producto final.
Este subproducto debe ser coherente con el indicador de gestión del proyecto de inversión.</t>
        </r>
      </text>
    </comment>
    <comment ref="R52" authorId="0" shapeId="0" xr:uid="{00000000-0006-0000-0400-00000E000000}">
      <text>
        <r>
          <rPr>
            <sz val="12"/>
            <color theme="1"/>
            <rFont val="Calibri"/>
            <family val="2"/>
            <scheme val="minor"/>
          </rPr>
          <t>======
ID#AAABBC418ag
Dorian Alberto Muñoz Rodas    (2023-11-21 03:00:02)
DESCRIBA EL PORCENTA JE DE AVANCE ESTIMADO RELACIONADO CON LOS SUBPRODUCTOS A ENTREGAR EN ESTE TRIMESTRE. DEBE SER ACUMULADO HASTA LLEGAR AL 100%</t>
        </r>
      </text>
    </comment>
    <comment ref="S52" authorId="0" shapeId="0" xr:uid="{00000000-0006-0000-0400-00006D000000}">
      <text>
        <r>
          <rPr>
            <sz val="12"/>
            <color theme="1"/>
            <rFont val="Calibri"/>
            <family val="2"/>
            <scheme val="minor"/>
          </rPr>
          <t>======
ID#AAABBC418Ic
Dorian Alberto Muñoz Rodas    (2023-11-21 03:00:02)
Describa el subproducto entregables en este trimestre que contribuye gradualmente a cumplir con el producto final.
Este subproducto debe ser coherente con el indicador de gestión del proyecto de inversión.</t>
        </r>
      </text>
    </comment>
    <comment ref="T52" authorId="0" shapeId="0" xr:uid="{00000000-0006-0000-0400-00006C000000}">
      <text>
        <r>
          <rPr>
            <sz val="12"/>
            <color theme="1"/>
            <rFont val="Calibri"/>
            <family val="2"/>
            <scheme val="minor"/>
          </rPr>
          <t>======
ID#AAABBC418Is
Dorian Alberto Muñoz Rodas    (2023-11-21 03:00:02)
DESCRIBA EL PORCENTA JE DE AVANCE ESTIMADO RELACIONADO CON LOS SUBPRODUCTOS A ENTREGAR EN ESTE TRIMESTRE. DEBE SER ACUMULADO HASTA LLEGAR AL 100%</t>
        </r>
      </text>
    </comment>
    <comment ref="Y52" authorId="0" shapeId="0" xr:uid="{00000000-0006-0000-0400-000053000000}">
      <text>
        <r>
          <rPr>
            <sz val="12"/>
            <color theme="1"/>
            <rFont val="Calibri"/>
            <family val="2"/>
            <scheme val="minor"/>
          </rPr>
          <t>======
ID#AAABBC418NU
Jorge Enrique Jimenez Guacaneme    (2023-11-21 03:00:02)
OAP - MADS: Reporte el % de avance para este  trimestre con respecto al porcentaje de avance estimado que se había programado   en las columnas de REFERENTES DE SEGUIMIENTO (L a S)
Este % es acumulado en cada trimestre y debe ser coherente frente a los subproductos y productos que se plantearon entregar .</t>
        </r>
      </text>
    </comment>
    <comment ref="Z52" authorId="0" shapeId="0" xr:uid="{00000000-0006-0000-0400-000055000000}">
      <text>
        <r>
          <rPr>
            <sz val="12"/>
            <color theme="1"/>
            <rFont val="Calibri"/>
            <family val="2"/>
            <scheme val="minor"/>
          </rPr>
          <t>======
ID#AAABBC418NI
Dorian Alberto Muñoz Rodas    (2023-11-21 03:00:02)
Reporte el % de Avance de producto considerando integralmente el reporte de los avances de gestión</t>
        </r>
      </text>
    </comment>
    <comment ref="AA52" authorId="0" shapeId="0" xr:uid="{00000000-0006-0000-0400-000040000000}">
      <text>
        <r>
          <rPr>
            <sz val="12"/>
            <color theme="1"/>
            <rFont val="Calibri"/>
            <family val="2"/>
            <scheme val="minor"/>
          </rPr>
          <t>======
ID#AAABBC418Rw
Dorian Alberto Muñoz Rodas    (2023-11-21 03:00:02)
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52" authorId="0" shapeId="0" xr:uid="{00000000-0006-0000-0400-00008B000000}">
      <text>
        <r>
          <rPr>
            <sz val="12"/>
            <color theme="1"/>
            <rFont val="Calibri"/>
            <family val="2"/>
            <scheme val="minor"/>
          </rPr>
          <t>======
ID#AAAA9qDwMEc
Dorian Alberto Muñoz Rodas    (2023-11-21 03:00:02)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AC52" authorId="0" shapeId="0" xr:uid="{00000000-0006-0000-0400-000050000000}">
      <text>
        <r>
          <rPr>
            <sz val="12"/>
            <color theme="1"/>
            <rFont val="Calibri"/>
            <family val="2"/>
            <scheme val="minor"/>
          </rPr>
          <t>======
ID#AAABBC418Nw
Dorian Alberto Muñoz Rodas    (2023-11-21 03:00:02)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U53" authorId="0" shapeId="0" xr:uid="{00000000-0006-0000-0400-00006F000000}">
      <text>
        <r>
          <rPr>
            <sz val="12"/>
            <color theme="1"/>
            <rFont val="Calibri"/>
            <family val="2"/>
            <scheme val="minor"/>
          </rPr>
          <t>======
ID#AAABBC418II
Jorge Enrique Jimenez Guacaneme    (2023-11-21 03:00:02)
OAP-MADS: Se identifica el valor por cada una de las actividades.</t>
        </r>
      </text>
    </comment>
    <comment ref="V53" authorId="0" shapeId="0" xr:uid="{00000000-0006-0000-0400-00002D000000}">
      <text>
        <r>
          <rPr>
            <sz val="12"/>
            <color theme="1"/>
            <rFont val="Calibri"/>
            <family val="2"/>
            <scheme val="minor"/>
          </rPr>
          <t>======
ID#AAABBC418Vs
Jorge Enrique Jimenez Guacaneme    (2023-11-21 03:00:02)
OAP-MADS: Se identifica el valor por cada objetivo- sumatoria de los valores de cada una de las actividades que correspondan al objetivo.</t>
        </r>
      </text>
    </comment>
    <comment ref="W53" authorId="0" shapeId="0" xr:uid="{00000000-0006-0000-0400-000023000000}">
      <text>
        <r>
          <rPr>
            <sz val="12"/>
            <color theme="1"/>
            <rFont val="Calibri"/>
            <family val="2"/>
            <scheme val="minor"/>
          </rPr>
          <t>======
ID#AAABBC418XU
Jorge Enrique Jimenez Guacaneme    (2023-11-21 03:00:02)
OAP-MADS: escribir el valor de acuerdo a los contratos ya suscritos para la ejecución del proyecto.</t>
        </r>
      </text>
    </comment>
    <comment ref="X53" authorId="0" shapeId="0" xr:uid="{00000000-0006-0000-0400-00000B000000}">
      <text>
        <r>
          <rPr>
            <sz val="12"/>
            <color theme="1"/>
            <rFont val="Calibri"/>
            <family val="2"/>
            <scheme val="minor"/>
          </rPr>
          <t>======
ID#AAABBC418bE
Jorge Enrique Jimenez Guacaneme    (2023-11-21 03:00:02)
OPA-MADS: Escribir el valor realmente pagado por los anticipos, productos o servicios recibidos</t>
        </r>
      </text>
    </comment>
    <comment ref="B64" authorId="0" shapeId="0" xr:uid="{00000000-0006-0000-0400-000070000000}">
      <text>
        <r>
          <rPr>
            <sz val="12"/>
            <color theme="1"/>
            <rFont val="Calibri"/>
            <family val="2"/>
            <scheme val="minor"/>
          </rPr>
          <t>======
ID#AAABBC418H8
Jorge Enrique Jimenez Guacaneme    (2023-11-21 03:00:02)
OAP-MADS: El nombre debe coincidir con el titulo del proyecto registrado en el SUIFP.</t>
        </r>
      </text>
    </comment>
    <comment ref="B65" authorId="0" shapeId="0" xr:uid="{00000000-0006-0000-0400-00004A000000}">
      <text>
        <r>
          <rPr>
            <sz val="12"/>
            <color theme="1"/>
            <rFont val="Calibri"/>
            <family val="2"/>
            <scheme val="minor"/>
          </rPr>
          <t>======
ID#AAABBC418Pg
OAP - MADS    (2023-11-21 03:00:02)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t>
        </r>
      </text>
    </comment>
    <comment ref="AC66" authorId="0" shapeId="0" xr:uid="{00000000-0006-0000-0400-000021000000}">
      <text>
        <r>
          <rPr>
            <sz val="12"/>
            <color theme="1"/>
            <rFont val="Calibri"/>
            <family val="2"/>
            <scheme val="minor"/>
          </rPr>
          <t>======
ID#AAABBC418Xk
Dorian Alberto Muñoz Rodas    (2023-11-21 03:00:02)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67" authorId="0" shapeId="0" xr:uid="{00000000-0006-0000-0400-00003C000000}">
      <text>
        <r>
          <rPr>
            <sz val="12"/>
            <color theme="1"/>
            <rFont val="Calibri"/>
            <family val="2"/>
            <scheme val="minor"/>
          </rPr>
          <t>======
ID#AAABBC418Sg
OAP-MADS    (2023-11-21 03:00:02)
son los medios cuantificables que llevarán al cumplimiento del objetivo general. Surgen de pasar a positivo las causas del problema.</t>
        </r>
      </text>
    </comment>
    <comment ref="C67" authorId="0" shapeId="0" xr:uid="{00000000-0006-0000-0400-000020000000}">
      <text>
        <r>
          <rPr>
            <sz val="12"/>
            <color theme="1"/>
            <rFont val="Calibri"/>
            <family val="2"/>
            <scheme val="minor"/>
          </rPr>
          <t>======
ID#AAABBC418X0
Jorge Enrique Jimenez Guacaneme    (2023-11-21 03:00:02)
OAP MADS: Ver bases del PND Capitulo crecimiento verde, estrategias nacionales y regionales.</t>
        </r>
      </text>
    </comment>
    <comment ref="D67" authorId="0" shapeId="0" xr:uid="{00000000-0006-0000-0400-000018000000}">
      <text>
        <r>
          <rPr>
            <sz val="12"/>
            <color theme="1"/>
            <rFont val="Calibri"/>
            <family val="2"/>
            <scheme val="minor"/>
          </rPr>
          <t>======
ID#AAABBC418ZE
Jorge Enrique Jimenez Guacaneme    (2023-11-21 03:00:02)
OAP-MADS: enuncie programa estratégico temático o programa estratégico instrumental con el que se articula el producto.</t>
        </r>
      </text>
    </comment>
    <comment ref="E67" authorId="0" shapeId="0" xr:uid="{00000000-0006-0000-0400-00003A000000}">
      <text>
        <r>
          <rPr>
            <sz val="12"/>
            <color theme="1"/>
            <rFont val="Calibri"/>
            <family val="2"/>
            <scheme val="minor"/>
          </rPr>
          <t>======
ID#AAABBC418S4
Jorge Enrique Jimenez Guacaneme    (2023-11-21 03:00:02)
OAP MADS: Enuncie la Meta:Ver bases del PND Capitulo crecimiento verde, estrategias nacionales y regionales</t>
        </r>
      </text>
    </comment>
    <comment ref="F67" authorId="0" shapeId="0" xr:uid="{00000000-0006-0000-0400-000087000000}">
      <text>
        <r>
          <rPr>
            <sz val="12"/>
            <color theme="1"/>
            <rFont val="Calibri"/>
            <family val="2"/>
            <scheme val="minor"/>
          </rPr>
          <t>======
ID#AAABBCkmoSU
Jorge Enrique Jimenez Guacaneme    (2023-11-21 03:00:02)
OAP- MADS: Describir la actividad del PICIA del Instituto, que se encuentra articulado con el producto</t>
        </r>
      </text>
    </comment>
    <comment ref="H67" authorId="0" shapeId="0" xr:uid="{00000000-0006-0000-0400-000012000000}">
      <text>
        <r>
          <rPr>
            <sz val="12"/>
            <color theme="1"/>
            <rFont val="Calibri"/>
            <family val="2"/>
            <scheme val="minor"/>
          </rPr>
          <t>======
ID#AAABBC418aE
Jorge Enrique Jimenez Guacaneme    (2023-11-21 03:00:02)
OAP-MADS. es la acción que contribuye a la transformación de insumos en productos. Debe ser coherente con</t>
        </r>
      </text>
    </comment>
    <comment ref="I67" authorId="0" shapeId="0" xr:uid="{00000000-0006-0000-0400-00007D000000}">
      <text>
        <r>
          <rPr>
            <sz val="12"/>
            <color theme="1"/>
            <rFont val="Calibri"/>
            <family val="2"/>
            <scheme val="minor"/>
          </rPr>
          <t>======
ID#AAABBClNX7M
OAP - MADS    (2023-11-21 03:00:02)
Identifique el valor numérico de la meta del Indicador de producto que espera obtener en la vigencia.</t>
        </r>
      </text>
    </comment>
    <comment ref="J67" authorId="0" shapeId="0" xr:uid="{00000000-0006-0000-0400-00007F000000}">
      <text>
        <r>
          <rPr>
            <sz val="12"/>
            <color theme="1"/>
            <rFont val="Calibri"/>
            <family val="2"/>
            <scheme val="minor"/>
          </rPr>
          <t>======
ID#AAABBCkqTLw
OAP - MADS    (2023-11-21 03:00:02)
Identifique cual es el producto que le permite alcanzar el objetivo específico.</t>
        </r>
      </text>
    </comment>
    <comment ref="K67" authorId="0" shapeId="0" xr:uid="{00000000-0006-0000-0400-000042000000}">
      <text>
        <r>
          <rPr>
            <sz val="12"/>
            <color theme="1"/>
            <rFont val="Calibri"/>
            <family val="2"/>
            <scheme val="minor"/>
          </rPr>
          <t>======
ID#AAABBC418RY
OAP - MADS    (2023-11-21 03:00:02)
El indicador de producto se construye a partir del producto que le permite alcanzar el objetivo específico adicionando la condición deseada según opciones del SUIFP ( Ejm: realizada(o), implementada(o), etc.).</t>
        </r>
      </text>
    </comment>
    <comment ref="L67" authorId="0" shapeId="0" xr:uid="{00000000-0006-0000-0400-000017000000}">
      <text>
        <r>
          <rPr>
            <sz val="12"/>
            <color theme="1"/>
            <rFont val="Calibri"/>
            <family val="2"/>
            <scheme val="minor"/>
          </rPr>
          <t>======
ID#AAABBC418ZI
Jorge Enrique Jimenez Guacaneme    (2023-11-21 03:00:02)
OAP- MADS: Descripción del impacto que puede generar el producto en corto, mediano plazo.
Informe Primer semestre . Avance a la consecución de los resultados.
Informe final o segundo semestre. Resultados obtenidos de la ejecución del proyecto.</t>
        </r>
      </text>
    </comment>
    <comment ref="M67" authorId="0" shapeId="0" xr:uid="{00000000-0006-0000-0400-000046000000}">
      <text>
        <r>
          <rPr>
            <sz val="12"/>
            <color theme="1"/>
            <rFont val="Calibri"/>
            <family val="2"/>
            <scheme val="minor"/>
          </rPr>
          <t>======
ID#AAABBC418QI
Dorian Alberto Muñoz Rodas    (2023-11-21 03:00:02)
Describa el subproducto entregables en este trimestre que contribuye gradualmente a cumplir con el producto final.
Este subproducto debe ser coherente con el indicador de gestión del proyecto de inversión.</t>
        </r>
      </text>
    </comment>
    <comment ref="N67" authorId="0" shapeId="0" xr:uid="{00000000-0006-0000-0400-00006B000000}">
      <text>
        <r>
          <rPr>
            <sz val="12"/>
            <color theme="1"/>
            <rFont val="Calibri"/>
            <family val="2"/>
            <scheme val="minor"/>
          </rPr>
          <t>======
ID#AAABBC418I0
Dorian Alberto Muñoz Rodas    (2023-11-21 03:00:02)
DESCRIBA EL PORCENTAJE DE AVANCE ESTIMADO RELACIONADO CON LOS SUBPRODUCTOS A ENTREGAR EN ESTE TRIMESTRE. 
DEBE SER ACUMULADO HASTA LLEGAR AL 100%</t>
        </r>
      </text>
    </comment>
    <comment ref="O67" authorId="0" shapeId="0" xr:uid="{00000000-0006-0000-0400-000036000000}">
      <text>
        <r>
          <rPr>
            <sz val="12"/>
            <color theme="1"/>
            <rFont val="Calibri"/>
            <family val="2"/>
            <scheme val="minor"/>
          </rPr>
          <t>======
ID#AAABBC418Tk
Dorian Alberto Muñoz Rodas    (2023-11-21 03:00:02)
Describa el subproducto entregables en este trimestre que contribuye gradualmente a cumplir con el producto final.
Este subproducto debe ser coherente con el indicador de gestión del proyecto de inversión.</t>
        </r>
      </text>
    </comment>
    <comment ref="P67" authorId="0" shapeId="0" xr:uid="{00000000-0006-0000-0400-000035000000}">
      <text>
        <r>
          <rPr>
            <sz val="12"/>
            <color theme="1"/>
            <rFont val="Calibri"/>
            <family val="2"/>
            <scheme val="minor"/>
          </rPr>
          <t>======
ID#AAABBC418To
Dorian Alberto Muñoz Rodas    (2023-11-21 03:00:02)
DESCRIBA EL PORCENTA JE DE AVANCE ESTIMADO RELACIONADO CON LOS SUBPRODUCTOS A ENTREGAR EN ESTE TRIMESTRE. DEBE SER ACUMULADO HASTA LLEGAR AL 100%</t>
        </r>
      </text>
    </comment>
    <comment ref="Q67" authorId="0" shapeId="0" xr:uid="{00000000-0006-0000-0400-000026000000}">
      <text>
        <r>
          <rPr>
            <sz val="12"/>
            <color theme="1"/>
            <rFont val="Calibri"/>
            <family val="2"/>
            <scheme val="minor"/>
          </rPr>
          <t>======
ID#AAABBC418Wc
Dorian Alberto Muñoz Rodas    (2023-11-21 03:00:02)
Describa el subproducto entregables en este trimestre que contribuye gradualmente a cumplir con el producto final.
Este subproducto debe ser coherente con el indicador de gestión del proyecto de inversión.</t>
        </r>
      </text>
    </comment>
    <comment ref="R67" authorId="0" shapeId="0" xr:uid="{00000000-0006-0000-0400-000076000000}">
      <text>
        <r>
          <rPr>
            <sz val="12"/>
            <color theme="1"/>
            <rFont val="Calibri"/>
            <family val="2"/>
            <scheme val="minor"/>
          </rPr>
          <t>======
ID#AAABBClNX8k
Dorian Alberto Muñoz Rodas    (2023-11-21 03:00:02)
DESCRIBA EL PORCENTA JE DE AVANCE ESTIMADO RELACIONADO CON LOS SUBPRODUCTOS A ENTREGAR EN ESTE TRIMESTRE. DEBE SER ACUMULADO HASTA LLEGAR AL 100%</t>
        </r>
      </text>
    </comment>
    <comment ref="S67" authorId="0" shapeId="0" xr:uid="{00000000-0006-0000-0400-000003000000}">
      <text>
        <r>
          <rPr>
            <sz val="12"/>
            <color theme="1"/>
            <rFont val="Calibri"/>
            <family val="2"/>
            <scheme val="minor"/>
          </rPr>
          <t>======
ID#AAABBC418c0
Dorian Alberto Muñoz Rodas    (2023-11-21 03:00:02)
Describa el subproducto entregables en este trimestre que contribuye gradualmente a cumplir con el producto final.
Este subproducto debe ser coherente con el indicador de gestión del proyecto de inversión.</t>
        </r>
      </text>
    </comment>
    <comment ref="T67" authorId="0" shapeId="0" xr:uid="{00000000-0006-0000-0400-000022000000}">
      <text>
        <r>
          <rPr>
            <sz val="12"/>
            <color theme="1"/>
            <rFont val="Calibri"/>
            <family val="2"/>
            <scheme val="minor"/>
          </rPr>
          <t>======
ID#AAABBC418Xc
Dorian Alberto Muñoz Rodas    (2023-11-21 03:00:02)
DESCRIBA EL PORCENTA JE DE AVANCE ESTIMADO RELACIONADO CON LOS SUBPRODUCTOS A ENTREGAR EN ESTE TRIMESTRE. DEBE SER ACUMULADO HASTA LLEGAR AL 100%</t>
        </r>
      </text>
    </comment>
    <comment ref="Y67" authorId="0" shapeId="0" xr:uid="{00000000-0006-0000-0400-000059000000}">
      <text>
        <r>
          <rPr>
            <sz val="12"/>
            <color theme="1"/>
            <rFont val="Calibri"/>
            <family val="2"/>
            <scheme val="minor"/>
          </rPr>
          <t>======
ID#AAABBC418L8
Jorge Enrique Jimenez Guacaneme    (2023-11-21 03:00:02)
OAP - MADS: Reporte el % de avance para este  trimestre con respecto al porcentaje de avance estimado que se había programado   en las columnas de REFERENTES DE SEGUIMIENTO (L a S)
Este % es acumulado en cada trimestre y debe ser coherente frente a los subproductos y productos que se plantearon entregar .</t>
        </r>
      </text>
    </comment>
    <comment ref="Z67" authorId="0" shapeId="0" xr:uid="{00000000-0006-0000-0400-000063000000}">
      <text>
        <r>
          <rPr>
            <sz val="12"/>
            <color theme="1"/>
            <rFont val="Calibri"/>
            <family val="2"/>
            <scheme val="minor"/>
          </rPr>
          <t>======
ID#AAABBC418KU
Dorian Alberto Muñoz Rodas    (2023-11-21 03:00:02)
Reporte el % de Avance de producto considerando integralmente el reporte de los avances de gestión</t>
        </r>
      </text>
    </comment>
    <comment ref="AA67" authorId="0" shapeId="0" xr:uid="{00000000-0006-0000-0400-000034000000}">
      <text>
        <r>
          <rPr>
            <sz val="12"/>
            <color theme="1"/>
            <rFont val="Calibri"/>
            <family val="2"/>
            <scheme val="minor"/>
          </rPr>
          <t>======
ID#AAABBC418Ts
Dorian Alberto Muñoz Rodas    (2023-11-21 03:00:02)
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67" authorId="0" shapeId="0" xr:uid="{00000000-0006-0000-0400-000081000000}">
      <text>
        <r>
          <rPr>
            <sz val="12"/>
            <color theme="1"/>
            <rFont val="Calibri"/>
            <family val="2"/>
            <scheme val="minor"/>
          </rPr>
          <t>======
ID#AAABBCkqTLU
Dorian Alberto Muñoz Rodas    (2023-11-21 03:00:02)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U68" authorId="0" shapeId="0" xr:uid="{00000000-0006-0000-0400-000005000000}">
      <text>
        <r>
          <rPr>
            <sz val="12"/>
            <color theme="1"/>
            <rFont val="Calibri"/>
            <family val="2"/>
            <scheme val="minor"/>
          </rPr>
          <t>======
ID#AAABBC418cc
Jorge Enrique Jimenez Guacaneme    (2023-11-21 03:00:02)
OAP-MADS: Se identifica el valor por cada una de las actividades.</t>
        </r>
      </text>
    </comment>
    <comment ref="V68" authorId="0" shapeId="0" xr:uid="{00000000-0006-0000-0400-000057000000}">
      <text>
        <r>
          <rPr>
            <sz val="12"/>
            <color theme="1"/>
            <rFont val="Calibri"/>
            <family val="2"/>
            <scheme val="minor"/>
          </rPr>
          <t>======
ID#AAABBC418Mc
Jorge Enrique Jimenez Guacaneme    (2023-11-21 03:00:02)
OAP-MADS: Se identifica el valor por cada objetivo- sumatoria de los valores de cada una de las actividades que correspondan al objetivo.</t>
        </r>
      </text>
    </comment>
    <comment ref="W68" authorId="0" shapeId="0" xr:uid="{00000000-0006-0000-0400-00001D000000}">
      <text>
        <r>
          <rPr>
            <sz val="12"/>
            <color theme="1"/>
            <rFont val="Calibri"/>
            <family val="2"/>
            <scheme val="minor"/>
          </rPr>
          <t>======
ID#AAABBC418YQ
Jorge Enrique Jimenez Guacaneme    (2023-11-21 03:00:02)
OAP-MADS: escribir el valor de acuerdo a los contratos ya suscritos para la ejecución del proyecto.</t>
        </r>
      </text>
    </comment>
    <comment ref="X68" authorId="0" shapeId="0" xr:uid="{00000000-0006-0000-0400-000019000000}">
      <text>
        <r>
          <rPr>
            <sz val="12"/>
            <color theme="1"/>
            <rFont val="Calibri"/>
            <family val="2"/>
            <scheme val="minor"/>
          </rPr>
          <t>======
ID#AAABBC418ZA
Jorge Enrique Jimenez Guacaneme    (2023-11-21 03:00:02)
OPA-MADS: Escribir el valor realmente pagado por los anticipos, productos o servicios recibidos</t>
        </r>
      </text>
    </comment>
    <comment ref="B73" authorId="0" shapeId="0" xr:uid="{00000000-0006-0000-0400-000078000000}">
      <text>
        <r>
          <rPr>
            <sz val="12"/>
            <color theme="1"/>
            <rFont val="Calibri"/>
            <family val="2"/>
            <scheme val="minor"/>
          </rPr>
          <t>======
ID#AAABBClNX8M
OAP-MADS    (2023-11-21 03:00:02)
son los medios cuantificables que llevarán al cumplimiento del objetivo general. Surgen de pasar a positivo las causas del problema.</t>
        </r>
      </text>
    </comment>
    <comment ref="C73" authorId="0" shapeId="0" xr:uid="{00000000-0006-0000-0400-00000A000000}">
      <text>
        <r>
          <rPr>
            <sz val="12"/>
            <color theme="1"/>
            <rFont val="Calibri"/>
            <family val="2"/>
            <scheme val="minor"/>
          </rPr>
          <t>======
ID#AAABBC418bI
Jorge Enrique Jimenez Guacaneme    (2023-11-21 03:00:02)
OAP MADS: Ver bases del PND Capitulo crecimiento verde, estrategias nacionales y regionales.</t>
        </r>
      </text>
    </comment>
    <comment ref="D73" authorId="0" shapeId="0" xr:uid="{00000000-0006-0000-0400-000025000000}">
      <text>
        <r>
          <rPr>
            <sz val="12"/>
            <color theme="1"/>
            <rFont val="Calibri"/>
            <family val="2"/>
            <scheme val="minor"/>
          </rPr>
          <t>======
ID#AAABBC418W8
Jorge Enrique Jimenez Guacaneme    (2023-11-21 03:00:02)
OAP-MADS: enuncie programa estratégico temático o programa estratégico instrumental con el que se articula el producto.</t>
        </r>
      </text>
    </comment>
    <comment ref="E73" authorId="0" shapeId="0" xr:uid="{00000000-0006-0000-0400-00000F000000}">
      <text>
        <r>
          <rPr>
            <sz val="12"/>
            <color theme="1"/>
            <rFont val="Calibri"/>
            <family val="2"/>
            <scheme val="minor"/>
          </rPr>
          <t>======
ID#AAABBC418aY
Jorge Enrique Jimenez Guacaneme    (2023-11-21 03:00:02)
OAP MADS: Enuncie la Meta:Ver bases del PND Capitulo crecimiento verde, estrategias nacionales y regionales</t>
        </r>
      </text>
    </comment>
    <comment ref="F73" authorId="0" shapeId="0" xr:uid="{00000000-0006-0000-0400-000080000000}">
      <text>
        <r>
          <rPr>
            <sz val="12"/>
            <color theme="1"/>
            <rFont val="Calibri"/>
            <family val="2"/>
            <scheme val="minor"/>
          </rPr>
          <t>======
ID#AAABBCkqTLc
Jorge Enrique Jimenez Guacaneme    (2023-11-21 03:00:02)
OAP- MADS: Describir la actividad del PICIA del Instituto, que se encuentra articulado con el producto</t>
        </r>
      </text>
    </comment>
    <comment ref="H73" authorId="0" shapeId="0" xr:uid="{00000000-0006-0000-0400-000066000000}">
      <text>
        <r>
          <rPr>
            <sz val="12"/>
            <color theme="1"/>
            <rFont val="Calibri"/>
            <family val="2"/>
            <scheme val="minor"/>
          </rPr>
          <t>======
ID#AAABBC418J4
Jorge Enrique Jimenez Guacaneme    (2023-11-21 03:00:02)
OAP-MADS. es la acción que contribuye a la transformación de insumos en productos. Debe ser coherente con</t>
        </r>
      </text>
    </comment>
    <comment ref="I73" authorId="0" shapeId="0" xr:uid="{00000000-0006-0000-0400-000029000000}">
      <text>
        <r>
          <rPr>
            <sz val="12"/>
            <color theme="1"/>
            <rFont val="Calibri"/>
            <family val="2"/>
            <scheme val="minor"/>
          </rPr>
          <t>======
ID#AAABBC418WM
OAP - MADS    (2023-11-21 03:00:02)
Identifique el valor numérico de la meta del Indicador de producto que espera obtener en la vigencia.</t>
        </r>
      </text>
    </comment>
    <comment ref="J73" authorId="0" shapeId="0" xr:uid="{00000000-0006-0000-0400-000071000000}">
      <text>
        <r>
          <rPr>
            <sz val="12"/>
            <color theme="1"/>
            <rFont val="Calibri"/>
            <family val="2"/>
            <scheme val="minor"/>
          </rPr>
          <t>======
ID#AAABBC418Hs
OAP - MADS    (2023-11-21 03:00:02)
Identifique cual es el producto que le permite alcanzar el objetivo específico.</t>
        </r>
      </text>
    </comment>
    <comment ref="K73" authorId="0" shapeId="0" xr:uid="{00000000-0006-0000-0400-000001000000}">
      <text>
        <r>
          <rPr>
            <sz val="12"/>
            <color theme="1"/>
            <rFont val="Calibri"/>
            <family val="2"/>
            <scheme val="minor"/>
          </rPr>
          <t>======
ID#AAABBC418dI
OAP - MADS    (2023-11-21 03:00:02)
El indicador de producto se construye a partir del producto que le permite alcanzar el objetivo específico adicionando la condición deseada según opciones del SUIFP ( Ejm: realizada(o), implementada(o), etc.).</t>
        </r>
      </text>
    </comment>
    <comment ref="L73" authorId="0" shapeId="0" xr:uid="{00000000-0006-0000-0400-00002B000000}">
      <text>
        <r>
          <rPr>
            <sz val="12"/>
            <color theme="1"/>
            <rFont val="Calibri"/>
            <family val="2"/>
            <scheme val="minor"/>
          </rPr>
          <t>======
ID#AAABBC418V8
Jorge Enrique Jimenez Guacaneme    (2023-11-21 03:00:02)
OAP- MADS: Descripción del impacto que puede generar el producto en corto, mediano plazo.
Informe Primer semestre . Avance a la consecución de los resultados.
Informe final o segundo semestre. Resultados obtenidos de la ejecución del proyecto.</t>
        </r>
      </text>
    </comment>
    <comment ref="M73" authorId="0" shapeId="0" xr:uid="{00000000-0006-0000-0400-00004C000000}">
      <text>
        <r>
          <rPr>
            <sz val="12"/>
            <color theme="1"/>
            <rFont val="Calibri"/>
            <family val="2"/>
            <scheme val="minor"/>
          </rPr>
          <t>======
ID#AAABBC418PA
Dorian Alberto Muñoz Rodas    (2023-11-21 03:00:02)
Describa el subproducto entregables en este trimestre que contribuye gradualmente a cumplir con el producto final.
Este subproducto debe ser coherente con el indicador de gestión del proyecto de inversión.</t>
        </r>
      </text>
    </comment>
    <comment ref="N73" authorId="0" shapeId="0" xr:uid="{00000000-0006-0000-0400-00002F000000}">
      <text>
        <r>
          <rPr>
            <sz val="12"/>
            <color theme="1"/>
            <rFont val="Calibri"/>
            <family val="2"/>
            <scheme val="minor"/>
          </rPr>
          <t>======
ID#AAABBC418U4
Dorian Alberto Muñoz Rodas    (2023-11-21 03:00:02)
DESCRIBA EL PORCENTAJE DE AVANCE ESTIMADO RELACIONADO CON LOS SUBPRODUCTOS A ENTREGAR EN ESTE TRIMESTRE. 
DEBE SER ACUMULADO HASTA LLEGAR AL 100%</t>
        </r>
      </text>
    </comment>
    <comment ref="O73" authorId="0" shapeId="0" xr:uid="{00000000-0006-0000-0400-000038000000}">
      <text>
        <r>
          <rPr>
            <sz val="12"/>
            <color theme="1"/>
            <rFont val="Calibri"/>
            <family val="2"/>
            <scheme val="minor"/>
          </rPr>
          <t>======
ID#AAABBC418Tc
Dorian Alberto Muñoz Rodas    (2023-11-21 03:00:02)
Describa el subproducto entregables en este trimestre que contribuye gradualmente a cumplir con el producto final.
Este subproducto debe ser coherente con el indicador de gestión del proyecto de inversión.</t>
        </r>
      </text>
    </comment>
    <comment ref="P73" authorId="0" shapeId="0" xr:uid="{00000000-0006-0000-0400-000008000000}">
      <text>
        <r>
          <rPr>
            <sz val="12"/>
            <color theme="1"/>
            <rFont val="Calibri"/>
            <family val="2"/>
            <scheme val="minor"/>
          </rPr>
          <t>======
ID#AAABBC418cA
Dorian Alberto Muñoz Rodas    (2023-11-21 03:00:02)
DESCRIBA EL PORCENTA JE DE AVANCE ESTIMADO RELACIONADO CON LOS SUBPRODUCTOS A ENTREGAR EN ESTE TRIMESTRE. DEBE SER ACUMULADO HASTA LLEGAR AL 100%</t>
        </r>
      </text>
    </comment>
    <comment ref="Q73" authorId="0" shapeId="0" xr:uid="{00000000-0006-0000-0400-000085000000}">
      <text>
        <r>
          <rPr>
            <sz val="12"/>
            <color theme="1"/>
            <rFont val="Calibri"/>
            <family val="2"/>
            <scheme val="minor"/>
          </rPr>
          <t>======
ID#AAABBCkqTK0
Dorian Alberto Muñoz Rodas    (2023-11-21 03:00:02)
Describa el subproducto entregables en este trimestre que contribuye gradualmente a cumplir con el producto final.
Este subproducto debe ser coherente con el indicador de gestión del proyecto de inversión.</t>
        </r>
      </text>
    </comment>
    <comment ref="R73" authorId="0" shapeId="0" xr:uid="{00000000-0006-0000-0400-000065000000}">
      <text>
        <r>
          <rPr>
            <sz val="12"/>
            <color theme="1"/>
            <rFont val="Calibri"/>
            <family val="2"/>
            <scheme val="minor"/>
          </rPr>
          <t>======
ID#AAABBC418KA
Dorian Alberto Muñoz Rodas    (2023-11-21 03:00:02)
DESCRIBA EL PORCENTA JE DE AVANCE ESTIMADO RELACIONADO CON LOS SUBPRODUCTOS A ENTREGAR EN ESTE TRIMESTRE. DEBE SER ACUMULADO HASTA LLEGAR AL 100%</t>
        </r>
      </text>
    </comment>
    <comment ref="S73" authorId="0" shapeId="0" xr:uid="{00000000-0006-0000-0400-000072000000}">
      <text>
        <r>
          <rPr>
            <sz val="12"/>
            <color theme="1"/>
            <rFont val="Calibri"/>
            <family val="2"/>
            <scheme val="minor"/>
          </rPr>
          <t>======
ID#AAABBC418Hc
Dorian Alberto Muñoz Rodas    (2023-11-21 03:00:02)
Describa el subproducto entregables en este trimestre que contribuye gradualmente a cumplir con el producto final.
Este subproducto debe ser coherente con el indicador de gestión del proyecto de inversión.</t>
        </r>
      </text>
    </comment>
    <comment ref="T73" authorId="0" shapeId="0" xr:uid="{00000000-0006-0000-0400-000031000000}">
      <text>
        <r>
          <rPr>
            <sz val="12"/>
            <color theme="1"/>
            <rFont val="Calibri"/>
            <family val="2"/>
            <scheme val="minor"/>
          </rPr>
          <t>======
ID#AAABBC418UU
Dorian Alberto Muñoz Rodas    (2023-11-21 03:00:02)
DESCRIBA EL PORCENTA JE DE AVANCE ESTIMADO RELACIONADO CON LOS SUBPRODUCTOS A ENTREGAR EN ESTE TRIMESTRE. DEBE SER ACUMULADO HASTA LLEGAR AL 100%</t>
        </r>
      </text>
    </comment>
    <comment ref="Y73" authorId="0" shapeId="0" xr:uid="{00000000-0006-0000-0400-000051000000}">
      <text>
        <r>
          <rPr>
            <sz val="12"/>
            <color theme="1"/>
            <rFont val="Calibri"/>
            <family val="2"/>
            <scheme val="minor"/>
          </rPr>
          <t>======
ID#AAABBC418Ns
Jorge Enrique Jimenez Guacaneme    (2023-11-21 03:00:02)
OAP - MADS: Reporte el % de avance para este  trimestre con respecto al porcentaje de avance estimado que se había programado   en las columnas de REFERENTES DE SEGUIMIENTO (L a S)
Este % es acumulado en cada trimestre y debe ser coherente frente a los subproductos y productos que se plantearon entregar .</t>
        </r>
      </text>
    </comment>
    <comment ref="Z73" authorId="0" shapeId="0" xr:uid="{00000000-0006-0000-0400-00007E000000}">
      <text>
        <r>
          <rPr>
            <sz val="12"/>
            <color theme="1"/>
            <rFont val="Calibri"/>
            <family val="2"/>
            <scheme val="minor"/>
          </rPr>
          <t>======
ID#AAABBClNX7Q
Dorian Alberto Muñoz Rodas    (2023-11-21 03:00:02)
Reporte el % de Avance de producto considerando integralmente el reporte de los avances de gestión</t>
        </r>
      </text>
    </comment>
    <comment ref="AA73" authorId="0" shapeId="0" xr:uid="{00000000-0006-0000-0400-000011000000}">
      <text>
        <r>
          <rPr>
            <sz val="12"/>
            <color theme="1"/>
            <rFont val="Calibri"/>
            <family val="2"/>
            <scheme val="minor"/>
          </rPr>
          <t>======
ID#AAABBC418aI
Dorian Alberto Muñoz Rodas    (2023-11-21 03:00:02)
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73" authorId="0" shapeId="0" xr:uid="{00000000-0006-0000-0400-00008A000000}">
      <text>
        <r>
          <rPr>
            <sz val="12"/>
            <color theme="1"/>
            <rFont val="Calibri"/>
            <family val="2"/>
            <scheme val="minor"/>
          </rPr>
          <t>======
ID#AAAA9qDwMEo
Dorian Alberto Muñoz Rodas    (2023-11-21 03:00:02)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AC73" authorId="0" shapeId="0" xr:uid="{00000000-0006-0000-0400-00002E000000}">
      <text>
        <r>
          <rPr>
            <sz val="12"/>
            <color theme="1"/>
            <rFont val="Calibri"/>
            <family val="2"/>
            <scheme val="minor"/>
          </rPr>
          <t>======
ID#AAABBC418VY
Dorian Alberto Muñoz Rodas    (2023-11-21 03:00:02)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U74" authorId="0" shapeId="0" xr:uid="{00000000-0006-0000-0400-000016000000}">
      <text>
        <r>
          <rPr>
            <sz val="12"/>
            <color theme="1"/>
            <rFont val="Calibri"/>
            <family val="2"/>
            <scheme val="minor"/>
          </rPr>
          <t>======
ID#AAABBC418Zc
Jorge Enrique Jimenez Guacaneme    (2023-11-21 03:00:02)
OAP-MADS: Se identifica el valor por cada una de las actividades.</t>
        </r>
      </text>
    </comment>
    <comment ref="V74" authorId="0" shapeId="0" xr:uid="{00000000-0006-0000-0400-000033000000}">
      <text>
        <r>
          <rPr>
            <sz val="12"/>
            <color theme="1"/>
            <rFont val="Calibri"/>
            <family val="2"/>
            <scheme val="minor"/>
          </rPr>
          <t>======
ID#AAABBC418T0
Jorge Enrique Jimenez Guacaneme    (2023-11-21 03:00:02)
OAP-MADS: Se identifica el valor por cada objetivo- sumatoria de los valores de cada una de las actividades que correspondan al objetivo.</t>
        </r>
      </text>
    </comment>
    <comment ref="W74" authorId="0" shapeId="0" xr:uid="{00000000-0006-0000-0400-000049000000}">
      <text>
        <r>
          <rPr>
            <sz val="12"/>
            <color theme="1"/>
            <rFont val="Calibri"/>
            <family val="2"/>
            <scheme val="minor"/>
          </rPr>
          <t>======
ID#AAABBC418Ps
Jorge Enrique Jimenez Guacaneme    (2023-11-21 03:00:02)
OAP-MADS: escribir el valor de acuerdo a los contratos ya suscritos para la ejecución del proyecto.</t>
        </r>
      </text>
    </comment>
    <comment ref="X74" authorId="0" shapeId="0" xr:uid="{00000000-0006-0000-0400-000027000000}">
      <text>
        <r>
          <rPr>
            <sz val="12"/>
            <color theme="1"/>
            <rFont val="Calibri"/>
            <family val="2"/>
            <scheme val="minor"/>
          </rPr>
          <t>======
ID#AAABBC418WY
Jorge Enrique Jimenez Guacaneme    (2023-11-21 03:00:02)
OPA-MADS: Escribir el valor realmente pagado por los anticipos, productos o servicios recibidos</t>
        </r>
      </text>
    </comment>
  </commentList>
  <extLst>
    <ext xmlns:r="http://schemas.openxmlformats.org/officeDocument/2006/relationships" uri="GoogleSheetsCustomDataVersion2">
      <go:sheetsCustomData xmlns:go="http://customooxmlschemas.google.com/" r:id="rId1" roundtripDataSignature="AMtx7mg37FySxZRcDaMO4+TVTa/F2HtCkg=="/>
    </ext>
  </extLst>
</comments>
</file>

<file path=xl/sharedStrings.xml><?xml version="1.0" encoding="utf-8"?>
<sst xmlns="http://schemas.openxmlformats.org/spreadsheetml/2006/main" count="1427" uniqueCount="735">
  <si>
    <t>MINISTERIO DE AMBIENTE Y 
DESARROLLO SOSTENIBLE</t>
  </si>
  <si>
    <t>Nombre del Instituto de Investigación Ambiental</t>
  </si>
  <si>
    <t>INSTITUTO AMAZÓNICO DE INVESTIGACIONES CIENTÍFICAS SINCHI</t>
  </si>
  <si>
    <t>AÑO DE REPORTE</t>
  </si>
  <si>
    <t xml:space="preserve">Nombre del Proyecto No 1 </t>
  </si>
  <si>
    <t>PERIODO DE REPORTE</t>
  </si>
  <si>
    <t xml:space="preserve">PRESUPUESTO PROYECTO  No 1 ($) : </t>
  </si>
  <si>
    <t>Objetivo General Proyecto</t>
  </si>
  <si>
    <t>Producir conocimiento científico transformativo, innovación y transferencia sobre la  realidad biológica, cultural, ecológica y social de la Amazonia colombiana</t>
  </si>
  <si>
    <t>FECHA DE REPORTE</t>
  </si>
  <si>
    <t xml:space="preserve">ALINEACIÓN CON LA PLANEACIÓN NACIONAL Y ESTRATEGICA
</t>
  </si>
  <si>
    <t>PROPUESTA DE ACTIVIDADES Y PRODUCTOS</t>
  </si>
  <si>
    <t>REFERENTES DE SEGUIMIENTO
(ACTIVIDADES)
(SE DILIGENCIA ENTRE DICIEMBRE Y ENERO ANTES DE EL GIRO ANUAL DE RECURSOS- ES CONDICIONAL)</t>
  </si>
  <si>
    <t xml:space="preserve">FINANCIACIÓN 
</t>
  </si>
  <si>
    <t xml:space="preserve">SEGUIMIENTO PRESUPUESTAL
</t>
  </si>
  <si>
    <t xml:space="preserve">SEGUIMIENTO  A METAS FÍSICAS POR ACTIVIDAD
</t>
  </si>
  <si>
    <t xml:space="preserve">EVALUACIÓN  IMPACTO DE LA GESTIÓN
</t>
  </si>
  <si>
    <t xml:space="preserve">OBSERVACIONES 
</t>
  </si>
  <si>
    <t>Objetivo específico (1)</t>
  </si>
  <si>
    <t>Articulación del objetivo específico con la estrategia del PND</t>
  </si>
  <si>
    <t>PET - PEI 
PENIA</t>
  </si>
  <si>
    <t>Articulación del Producto con la Meta del PND</t>
  </si>
  <si>
    <t>Articulación del Producto con PICIA</t>
  </si>
  <si>
    <t>Producto(s)</t>
  </si>
  <si>
    <t>Indicador(es) de Producto</t>
  </si>
  <si>
    <t xml:space="preserve">Meta </t>
  </si>
  <si>
    <t>Resultados 
Esperados año</t>
  </si>
  <si>
    <t>No.</t>
  </si>
  <si>
    <t>% Contribución actividad a la consecución del objetivo</t>
  </si>
  <si>
    <t>Actividades</t>
  </si>
  <si>
    <t>% de Avance acumulado esperado de la actividad
Trimestre I</t>
  </si>
  <si>
    <t>% de Avance acumulado esperado de la actividad
Trimestre II</t>
  </si>
  <si>
    <t>% de Avance acumulado esperado de la actividad
Trimestre III</t>
  </si>
  <si>
    <t>% de Avance acumulado esperado de la actividad
Trimestre IV</t>
  </si>
  <si>
    <t>PRESUPUESTO APROPIACIÓN INICIAL</t>
  </si>
  <si>
    <t>PROGRAMACIÓN DE AVANCE PRESUPUESTAL ACUMULADO</t>
  </si>
  <si>
    <t xml:space="preserve">EJECUCION PRESUPUESTO </t>
  </si>
  <si>
    <t xml:space="preserve">% de Avance acumulado por actividad
</t>
  </si>
  <si>
    <t xml:space="preserve">% Contribución al objetivo
</t>
  </si>
  <si>
    <t>Informe de Evaluación a la Ejecución 
(Impacto de la gestión frente al PENIA, PICIA, POA)</t>
  </si>
  <si>
    <t xml:space="preserve">Valor Actividad  ($) </t>
  </si>
  <si>
    <t>Valor por objetivo ($)</t>
  </si>
  <si>
    <t>Trimestre I</t>
  </si>
  <si>
    <t>Trimestre II</t>
  </si>
  <si>
    <t>Trimestre III</t>
  </si>
  <si>
    <t>Trimestre IV</t>
  </si>
  <si>
    <t>Valor comprometido</t>
  </si>
  <si>
    <t>Valor pagado</t>
  </si>
  <si>
    <t xml:space="preserve">1. Fomentar la democratización del conocimiento y la información ambiental sobre la  realidad biológica, social, económica, ecológica y cultura de la Amazonia colombiana </t>
  </si>
  <si>
    <t>3204055
Servicio de información para la gestión del conocimiento  ambiental implementado </t>
  </si>
  <si>
    <t>320405500
Sistemas de información implementados</t>
  </si>
  <si>
    <t>1.1.1.</t>
  </si>
  <si>
    <t xml:space="preserve">Implementar rutas de democratización del acceso a la información ambiental para el empoderamiento de las
comunidades locales </t>
  </si>
  <si>
    <t>1.1.2.</t>
  </si>
  <si>
    <t xml:space="preserve">Actualizar el módulo de Atlas de conflictos socioambientales de la Amazonia colombiana en el SIATAC </t>
  </si>
  <si>
    <t>1.1.3.</t>
  </si>
  <si>
    <t>Realizar monitoreo semestral del seguimiento a asociaciones y predios con Acuerdos de conservación de Bosque</t>
  </si>
  <si>
    <t>1.1.4.</t>
  </si>
  <si>
    <t>Actores diferenciales para el cambio</t>
  </si>
  <si>
    <t>3204009
Servicio de protección del conocimiento tradicional</t>
  </si>
  <si>
    <t>320400900
Documentos de protección del conocimiento tradicional realizados</t>
  </si>
  <si>
    <t>1.2.1.</t>
  </si>
  <si>
    <t>Realizar el monitoreo de los IBHI en las Asociaciones Indígenas de la Amazonia</t>
  </si>
  <si>
    <t>1.2.2.</t>
  </si>
  <si>
    <t>Generar información colaborativa sobre los conocimientos tradicionales asociados a la biodiversidad y el dialogo de saberes que fortalezca el relacionamiento de las sociedades tradicionales con su entorno  y proteja el patrimonio cultural e inmaterial</t>
  </si>
  <si>
    <t>Objetivo específico (2)</t>
  </si>
  <si>
    <t>Producto</t>
  </si>
  <si>
    <t>Indicador de Producto</t>
  </si>
  <si>
    <t>2. Ampliar el  conocimiento de la biodiversidad amazónica y sus servicios ecosistémicos, enfocado al ordenamiento del territorio amazónico en torno al agua y la justicia ambiental</t>
  </si>
  <si>
    <t>2.1.1.</t>
  </si>
  <si>
    <t>Generar conocimiento de la biodiversidad en diferentes niveles de expresión para dar cuenta del estado de los ecosistemas amazónicos (flora, fauna, suelos, microrganismos, recursos genéricos, ecosistemas acuáticos)</t>
  </si>
  <si>
    <t>2.1.2.</t>
  </si>
  <si>
    <t>Realizar procesos  de monitoreo comunitario y colaborativo de las dinámicas de uso y manejo de la biodiversidad</t>
  </si>
  <si>
    <t>2.1.3.</t>
  </si>
  <si>
    <t>Generar conocimiento sobre valoración de la biodiversidad y sus servicios ecosistémicos</t>
  </si>
  <si>
    <t>2.2.1.</t>
  </si>
  <si>
    <t>Generar información científica sobre el valor y estado de los recursos hídricos y  las posibles afectaciones en los componentes bióticos y abióticos de los ecosistemas amazónicos, que derivan de los procesos de transformación local y regional</t>
  </si>
  <si>
    <t>2.2.2.</t>
  </si>
  <si>
    <t>3204032 Colecciones biológicas</t>
  </si>
  <si>
    <t>320403200
Colecciones biológicas preservadas</t>
  </si>
  <si>
    <t>2.3.1.</t>
  </si>
  <si>
    <t>Realizar curaduría de colecciones biológicas</t>
  </si>
  <si>
    <t>2.3.2.</t>
  </si>
  <si>
    <t xml:space="preserve">Sistematizar y  gestionar  la información de las colecciones </t>
  </si>
  <si>
    <t>Objetivo específico (3)</t>
  </si>
  <si>
    <t xml:space="preserve"> 3. Implementar un modelo de conservación de la Amazonia con enfoque agroambiental y   gobernanza transformativa  hacia una economía basada en la biodiversidad y la resiliencia climática</t>
  </si>
  <si>
    <t>3204013
Servicio de modelamiento para la conservación de la biodiversidad</t>
  </si>
  <si>
    <t>320401300
Modelos para la conservación de la biodiversidad realizados</t>
  </si>
  <si>
    <t>3.1.1.</t>
  </si>
  <si>
    <t>Generar, promover y trasferir conocimiento científico, innovaciones y apropiación social en Desarrollo Rural agroambiental como soporte las estrategias de lucha contra la deforestación y el cambio climático en la Amazonia</t>
  </si>
  <si>
    <t>3.1.2.</t>
  </si>
  <si>
    <t>Generar, promover y trasferir conocimiento, tecnologías e innovaciones en restauración  de ecosistemas priorizados y suelos degradados en la Amazonia Colombiana</t>
  </si>
  <si>
    <t>Modelación de ecosistemas y escenarios dinámicos del territorio</t>
  </si>
  <si>
    <t>3.1.3.</t>
  </si>
  <si>
    <t>Caracterizar corredores y modelación de escenarios de fragmentación y conectividad, pérdida de bosques, degradación ambiental y cambios en los 
servicios ecosistémicos</t>
  </si>
  <si>
    <t>3.1.4.</t>
  </si>
  <si>
    <t>Realizar pilotos de acupuntura urbana a partir de Soluciones Basadas en la Naturaleza -SBN-</t>
  </si>
  <si>
    <t>3.1.6.</t>
  </si>
  <si>
    <t>Desarrollar tecnologías para la innovación de nuevos procesos, productos y servicios a partir de la bioprospección y de nuevas alternativas de uso y aprovechamiento como estrategia de economía circular</t>
  </si>
  <si>
    <t>3.2.1.</t>
  </si>
  <si>
    <t xml:space="preserve">Generar conocimiento científico de los efectos del cambio climático  sobre los ecosistemas a diferentes escalas </t>
  </si>
  <si>
    <t>3.2.2.</t>
  </si>
  <si>
    <t>Generar modelos, evaluaciones y análisis de las condiciones actuales y futuras de vulnerabilidad y riesgo asociadas a la variabilidad y el cambio climático</t>
  </si>
  <si>
    <t>TOTAL  PROYECTO No 1</t>
  </si>
  <si>
    <t xml:space="preserve">Nombre del Proyecto No 2 </t>
  </si>
  <si>
    <t xml:space="preserve">Fortalecimiento de la gestión y modernización de las capacidades institucionales para la investigación científica transformativa en la Amazonia colombiana. </t>
  </si>
  <si>
    <t xml:space="preserve">PRESUPUESTO PROYECTO  No 2 ($) : </t>
  </si>
  <si>
    <t xml:space="preserve">Fortalecer las capacidades de gestión y la infraestructura física y  tecnológica  de la investigación científica transformativa en la Amazonia colombiana </t>
  </si>
  <si>
    <t xml:space="preserve">PROPUESTA DE ACTIVIDADES Y PRODUCTOS
</t>
  </si>
  <si>
    <t>EVALUACIÓN  IMPACTO DE LA GESTIÓN</t>
  </si>
  <si>
    <t>1. Optimizar la infraestructura física y tecnológica adecuada en la investigación científica transformativa en la Amazonia colombiana</t>
  </si>
  <si>
    <t>Modernización Institucional del SINA</t>
  </si>
  <si>
    <t>Ampliar las condiciones de uso de la infraestructura de investigación del Instituto SINCHI en la Amazonia colombiana.</t>
  </si>
  <si>
    <t>Mejorar la infraestructura tecnológica de las sedes del Instituto SINCHI en la Amazonia colombiana</t>
  </si>
  <si>
    <t xml:space="preserve">Implementar los sistemas de gestión institucionales </t>
  </si>
  <si>
    <t xml:space="preserve">Actividad </t>
  </si>
  <si>
    <t>2. Potenciar la gestión de la investigación científica transformativa en la Amazonia colombiana</t>
  </si>
  <si>
    <t>Adquirir los amparos  de los instrumentos físicos y logísticos del proceso investigativo y de  la custodia de información ambiental de la Amazonia colombiana</t>
  </si>
  <si>
    <t>Dotar los espacios de investigación del Instituto SINCHI en la Amazonia colombiana con el equipamiento necesario</t>
  </si>
  <si>
    <t>Estimular las capacidades institucionales a través de la formación, capacitación y el trabajo colaborativo</t>
  </si>
  <si>
    <t>TOTAL  PROYECTO No 2</t>
  </si>
  <si>
    <t>ARTICULACIÓN CON OBJETIVOS DE DESARROLLO SOSTENIBLE</t>
  </si>
  <si>
    <t>ARTICULACIÓN PENIA 2021-2030</t>
  </si>
  <si>
    <t>ODS</t>
  </si>
  <si>
    <t>META</t>
  </si>
  <si>
    <t>PROGRAMA PENIA</t>
  </si>
  <si>
    <t>LINEA DE INVESTIGACIÓN/ACCIÓN</t>
  </si>
  <si>
    <t>AREA TEMÁTICA</t>
  </si>
  <si>
    <t>PROGRAMA DE INVESTIGACIÓN</t>
  </si>
  <si>
    <t>LÍNEA DE INVESTIGACIÓN</t>
  </si>
  <si>
    <t>PROYECTO</t>
  </si>
  <si>
    <t>OBJETIVO</t>
  </si>
  <si>
    <t>METAS O PRODUCTOS ESPERADOS</t>
  </si>
  <si>
    <t>ÁREA DE LOCALIZACIÓN</t>
  </si>
  <si>
    <t>FUENTE DE FINANCIACIÓN</t>
  </si>
  <si>
    <t xml:space="preserve">COMPROMETIDO </t>
  </si>
  <si>
    <t>EJECUTADO COMPROMISOS</t>
  </si>
  <si>
    <t>1. Programa de conservación de la naturaleza y su restauración</t>
  </si>
  <si>
    <t>ODS 15 Proteger, restablecer y promover el uso sostenible de los ecosistemas terrestres, gestionar sosteniblemente los bosques, luchar contra la desertificación, detener e invertir la degradación de las tierras y detener la pérdida de biodiversidad</t>
  </si>
  <si>
    <t>De aquí a 2020, promover la puesta en práctica de la gestión sostenible de todos los tipos de bosques, detener la deforestación, recuperar los bosques degradados y aumentar considerablemente la forestación y la reforestación a nivel mundial</t>
  </si>
  <si>
    <t xml:space="preserve">
Programa 4. Biodiversidad, bienestar y sostenibilidad
</t>
  </si>
  <si>
    <t xml:space="preserve">11. Sistemas de producción y paisajes productivos amazónicos </t>
  </si>
  <si>
    <t>2. Sostenibilidad e Intervención</t>
  </si>
  <si>
    <t>2.1 Sostenibilidad de paisajes productivos de la Amazonia .</t>
  </si>
  <si>
    <t>Acuerdos y programas sectoriales para la sostenibilidad y el manejo de la tierra.</t>
  </si>
  <si>
    <t>Guaviare
Caquetá
Guainía
Amazonas
Putumayo</t>
  </si>
  <si>
    <t>Banco Mundial  - Gef 6
Fondo Patrimonio Natural</t>
  </si>
  <si>
    <t>Mejorar la gobernanza y promover actividades de uso sostenible de las tierras, con el fin de reducir la deforestación y conservar la biodiversidad en las áreas del Proyecto. Para la FA2, se amplía el alcance geográfico a otros municipios de los departamentos de Caquetá, Guaviare, Meta, Putumayo, Amazonas y Guainía.</t>
  </si>
  <si>
    <t xml:space="preserve">• Formulación de Planes de manejo forestal integral y comunitario y primera UCA.
• Estudios y apoyo a las organizaciones para la consolidación de la cadena de valor.
• Restauración ecológica en corredores priorizados
• Fortalecer el conocimiento y transferencia de tecnología para el uso y conservación de la biodiversidad
• Implementación Metodología homologada para realizar estudios de conectividad ecológica y fragmentación del paisaje amazónico colombiano, en el ámbito de alcance subregional y local, en coordinación y concertación con la Mesa Técnica Ambiental
• Acuerdo Sectorial con UPRA en Aptitud de usos de la tierras y cadena forestal.
</t>
  </si>
  <si>
    <t>Caquetá
Guaviare
Meta
Putumayo
Amazonas
Guainía</t>
  </si>
  <si>
    <t>Banco Mundial  - Gef 7
Fondo Patrimonio Natural</t>
  </si>
  <si>
    <t>Proyecto Visión Amazonía (VA) Portafolio REM Pilar Agroambiental  Acuerdos con Campesinos</t>
  </si>
  <si>
    <t>Reducir la deforestación y la pobreza a través de la promoción de procesos productivos sostenibles que contribuyan a mejorar la calidad de vida de las poblaciones locales, a la conservación de la biodiversidad amazónica y al cumplimiento de la meta de deforestación neta cero en el 2020.
El pilar 3 Acuerdos con campesinos: Suscribir acuerdos de conservación de bosques y de desarrollo rural bajo en carbono con Asociaciones Campesinas ya constituidas, a cambio de la financiación de proyectos productivos y actividades de interés de las asociaciones.</t>
  </si>
  <si>
    <t>Guaviare
Caquetá</t>
  </si>
  <si>
    <t>Fondo REM KfW
Fondo Patrimonio Natural</t>
  </si>
  <si>
    <t>De aquí a 2020, integrar los valores de los ecosistemas y la biodiversidad en la planificación, los procesos de desarrollo, las estrategias de reducción de la pobreza y la contabilidad nacionales y locales</t>
  </si>
  <si>
    <t xml:space="preserve">P6. L1. Metodologías y estrategias para orientar las relaciones urbano rurales y urbano regionales
</t>
  </si>
  <si>
    <t>5. Gestión compartida</t>
  </si>
  <si>
    <t>Macarena Sostenible con más Capacidad para la Paz - MASCAPAZ</t>
  </si>
  <si>
    <t xml:space="preserve">Contribuir a la paz y bienestar de la población de la Macarena, en el marco del cumplimiento de los acuerdos de paz, promoviendo el desarrollo rural integral sostenible que contribuya al buen vivir, el fortalecimiento institucional, organizativo y la construcción de una paz duradera en los municipios seleccionados. 
</t>
  </si>
  <si>
    <t xml:space="preserve">El proyecto se constituye en un reto de coordinación y articulación institucional en los diferentes niveles, nacional, regional y local. Los resultados  se constituyen en  una  oportunidad y   referencia positiva en la historia de la región. 
• R1. Desarrollo económico local. Se han fortalecido economías locales inclusivas, legales y competitivas en los cuatro municipios.
• R2. Medio ambiente y ordenamiento territorial. Se implementa el proceso de ordenamiento ambiental, formalización predial y protección del recurso hídrico en las áreas priorizadas del AMEM
• R3. Desarrollo social-cultural. Los cuatro municipios del proyecto cuentan con bienes públicos mejorados y ampliados para la integración social territorial. 
• R4. Gobernanza. Fortalecida la cohesión social y mejorado el tejido social y comunitario del territorio en un escenario de fomento de la identidad campesina y arraigo por el territorio.
   </t>
  </si>
  <si>
    <t>Unión Europea - Fondo Europeo para la Paz</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</si>
  <si>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</si>
  <si>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11.    Sistemas de producción y paisajes productivos amazónicos </t>
  </si>
  <si>
    <t>Promover la conectividad y conservar la biodiversidad mediante el fortalecimiento de las instituciones y las organizaciones locales para asegurar el manejo integral bajo en carbono.</t>
  </si>
  <si>
    <t>PNUD</t>
  </si>
  <si>
    <t xml:space="preserve">1. Ordenamiento del territorio alrededor del agua y justicia ambiental </t>
  </si>
  <si>
    <t xml:space="preserve">P4. L1. Sistemas socioecológicos
</t>
  </si>
  <si>
    <t xml:space="preserve">1. Ecosistemas y Recursos Naturales </t>
  </si>
  <si>
    <t xml:space="preserve">Inventario Forestal Nacional 2020 - REM </t>
  </si>
  <si>
    <t>Implementar en campo las actividades correspondientes al Inventario Forestal Nacional (IFN) en la Amazonía Colombiana en el marco de actividades contempladas dentro del Programa Redd Early Movers (REM).</t>
  </si>
  <si>
    <t>Expedición Binacional a la Biodiversidad de la Cuenda de rio Putumayo entre Perú y Colombia</t>
  </si>
  <si>
    <t>Caracterizar la diversidad biológica de la cuenca media del rio Putumayo en la frontera Perú-Colombia</t>
  </si>
  <si>
    <t>Los objetivos que se traza el proyecto son la caracterización de la diversidad biológica de la zona fronteriza entre Colombia y Perú, mediante registros biológicos debidamente curados, preservados, catalogados. Los grupos contemplados son flora, fauna, particularmente anfibios, reptiles, aves, quirópteros, lepidópteros, arácnidos y peces. Al mismo tiempo se adelantarán estudios etnobotánicos y de vegetación mediante el establecimiento de parcelas en el lado peruano.</t>
  </si>
  <si>
    <t xml:space="preserve">Putumayo </t>
  </si>
  <si>
    <t xml:space="preserve">Programa 1. Cambio climático
</t>
  </si>
  <si>
    <t>P1. LI 5. Soluciones bajo perspectivas de paisaje y
territoriales sobre innovación agroecológica</t>
  </si>
  <si>
    <t xml:space="preserve">2. Sostenibilidad e Intervención </t>
  </si>
  <si>
    <t>Contribuir al cumplimiento de las metas NDC de mitigación y adaptación al cambio climático desde los sectores agricultura, silvicultura, y otros usos de la tierra (AFOLU) y pesca artesanal</t>
  </si>
  <si>
    <t xml:space="preserve">Avances en cada una de las actividades para lograr: 
• A1.R1 Desarrollar e implementar estrategias de mejoramiento de la producción agroecológica (AE) (cantidad + calidad + baja en carbono (PT3, 4 y 5)
• A1.R2 Establecer sistemas de garantía participativos para la certificación de los productos/servicios AEBE (PT2)
• A1.R3. Evaluar los efectos de la variabilidad climática y el Cambio climático sobre los sistemas agrícolas a nivel de cada departamento (PT 3,4 y 5)
• A2.R1. Organizar plataformas locales de innovación multiactores y desarrollar participativamente una estrategia de bioeconomía con bases agroecológicas para cada territorio de intervención basados en sistemas participativos de gestión de innovaciones y de conocimientos.
• A2.R2. Capacitar a los actores locales (productores, transformadores) y sus organizaciones en los principios y técnicas de producción agroecológica y pesca artesanal sostenible
• A2.R3. Capacitar a los actores locales (productores, transformadores) y sus organizaciones en el desarrollo, implementación y evaluación de sistemas de mercadeo (green markets) de los productos bioeconómicos/ agroecológicos
• A2.R4. Diseñar un sistema de monitoreo y evaluación participativo, de las estrategias AEBE implementadas en cada territorio
• A2.R5. Establecer un sistema de conocimiento e innovación agroecológico (AKIS)
• A3.R1. Realizar un análisis estructural de las actuales cadenas de valor con respecto a sus actores, su rentabilidad, su huella de carbono, sus impactos ambientales y las oportunidades para mejorar (PT 3, 4,y 5):
Caquetá
• A3.R2 Integrar elementos de agroecología (AE) y pesca artesanal sostenible así como de bioeconomía en los existentes sistemas de producción, transformación y comercialización (PT 3, 4 y 5)
• A3.R3. Integrar elementos de adaptación a los efectos del CC y de reducción de huellas de carbono en los existentes sistemas de producción, transformación y comercialización en Caquetá, Meta y Chocó (PT 3, 4 y 5)
• A3.R4. Proponer, desarrollar y probar en terreno nuevas cadenas de valor en base a productos agroecológicos con potencial comercial (PT 4,3 y 5).
• A3.R5 Desarrollar e implementar estrategias para mejorar los aspectos comerciales (transformación, mercadeo, gestión de negocios) de las diferentes cadenas de valor. (PT 3,4 y 5)
• A4.R1 Elaborar un diagnóstico participativo sobre las Capacidades, Financiamiento, Gobernanza, Normatividad y Política en Ciencia, Tecnología e Innovación, con respecto a AEBE (Ámbitos territorial y nacional)
• A4.R2 Implementar estrategias de fortalecimiento de Capacidades, Financiamiento, Gobernanza, Normatividad y Política en CTeI favorables a la AEBE, siguiendo el modelo de gobernanza multinivel de la OECD con actores de gobernanza territoriales y con Ministerios relacionados
• A4.R3. Realizar una evaluación y sistematización de los resultados a nivel nacional y territorial sobre Capacidades, Financiamiento, Gobernanza, Normatividad y Política en Ciencia, Tecnología e Innovación para fomentar AEBE
</t>
  </si>
  <si>
    <t xml:space="preserve">Caquetá
Meta
Chocó
</t>
  </si>
  <si>
    <t>Programa 4. Biodiversidad, bienestar y sostenibilidad</t>
  </si>
  <si>
    <t>1.1 Caracterización y manejo de ecosistemas amazónicos
3.3 Gestión de información ambiental</t>
  </si>
  <si>
    <t>Aunar esfuerzos técnicos y administrativos entre el  INSTITUTO  SINCHI, y LA CDA para la elaboración de los siguientes  tres estudios técnicos: (i)  caracterización biológica; (ii) suelos y (iii)  conectividad y fragmentación como soporte para el manejo sostenible y gestión ambiental de los recursos naturales, en el corredor de conectividad ecosistémica entre la zona sur del Parque Nacional Natural Sierra de La Macarena y norte del Parque Nacional Natural Serranía de Chiribiquete, cuenca baja del río Guayabero</t>
  </si>
  <si>
    <t xml:space="preserve">• Caracterizar la diversidad biológica de la cuenca baja del río Guayabero en el departamento del Guaviare, mediante registros biológicos debidamente curados, preservados y catalogados.
• Desarrollar talleres de capacitación en técnicas de colecta y procesamiento de colecciones biológicas para su conservación. 
• Generar productos de información con base en servicios de datos interoperables de diversas fuentes.
• Desarrollar aplicaciones informáticas que permitan el intercambio de información de manera interoperable.
• Crear y gestionar un espacio de trabajo interinstitucional que facilite el intercambio de datos, información y servicios de información ambiental, de manera interoperable, de la Amazonia colombiana.
</t>
  </si>
  <si>
    <t>Meta
Guaviare</t>
  </si>
  <si>
    <t>CDA</t>
  </si>
  <si>
    <t>P1. L5. Soluciones bajo perspectivas de paisaje y territoriales sobre innovación agroecológica</t>
  </si>
  <si>
    <t xml:space="preserve">2.1 Sostenibilidad de paisajes productivos de la Amazonia </t>
  </si>
  <si>
    <t>Incrementar la sostenibilidad ambiental, económica y social de los sistemas de producción bovinos de los beneficiarios de la organización ASOAGROFRAN en los municipios de San José de Fragua, Belén de los Andaquíes y Albania (Caquetá).</t>
  </si>
  <si>
    <t xml:space="preserve">• 597 ha con sistemas silvopastoriles y ronda hídrica en proceso de restauración y conectividad ecológica implementadas. 
•  Un documento que recoja los resultados de la caracterización predial participativa y los lineamientos para su implementación. 
• Un plan de gestión ambiental y social formulado e implementado. 
•  239 Socios capacitados en aspectos Socio empresariales y organizativos, Plan de asistencia técnica 
•  Estructurado e implementado un plan de negocio y de fortalecimiento organizacional para la producción y comercialización de leche. 
• Un documento que recoja las acciones realizadas en cada uno de los talleres comunitarios que permita ejecutar el Plan de asistencia técnica y producción propuesta, 
</t>
  </si>
  <si>
    <t xml:space="preserve">Avances para lograr: 
• 597 ha con sistemas silvopastoriles y ronda hídrica en proceso de restauración y conectividad ecológica implementadas. 
•  Un documento que recoja los resultados de la caracterización predial participativa y los lineamientos para su implementación. 
• Un plan de gestión ambiental y social formulado e implementado. 
•  239 Socios capacitados en aspectos Socio empresariales y organizativos, Plan de asistencia técnica 
•  Estructurado e implementado un plan de negocio y de fortalecimiento organizacional para la producción y comercialización de leche. 
• Un documento que recoja las acciones realizadas en cada uno de los talleres comunitarios que permita ejecutar el Plan de asistencia técnica y producción propuesta, </t>
  </si>
  <si>
    <t>Caquetá</t>
  </si>
  <si>
    <t xml:space="preserve">Fondo Colombia en Paz </t>
  </si>
  <si>
    <t>P4. L6 Bioinnovación</t>
  </si>
  <si>
    <t>2.2 Desarrollo de tecnologías sostenibles e innovadoras asociadas a soluciones basadas en la naturaleza</t>
  </si>
  <si>
    <t>Incrementar las capacidades para la gestión integral del sistema productivo de sacha Inchi como apuesta de negocio verde en el municipio de Vista Hermosa, Meta</t>
  </si>
  <si>
    <t xml:space="preserve">• 66 Unidades Productoras Agropecuarias que adoptan sistemas productivos sostenibles (número) 
• 66 Familias que implementan practicas productivas sostenibles (número) </t>
  </si>
  <si>
    <t xml:space="preserve">Avances para lograr: 
• Plan técnico 
• Plan ambiental 
• Encuesta socioeconómica 
• Acuerdos cero deforestación suscritos 
• Plan de Gestión Ambiental y Social - PGAS 
• Plan de comercialización 
</t>
  </si>
  <si>
    <t>Meta</t>
  </si>
  <si>
    <t xml:space="preserve">P4. L2. Contribuciones de la naturaleza al bienestar </t>
  </si>
  <si>
    <t>Fortalecer capacidades tecnológicas y de gestión de iniciativas comerciales sostenibles de cultivos de frutales amazónicos y abejas meliponas en productores organizados de tres municipios del Putumayo.</t>
  </si>
  <si>
    <t xml:space="preserve">• 66 beneficiarios, Meliponarios: 35 unidades productivas, cada una equivalente a 120m2 y con 40 colmenas. =Total del área: 4.560 m2.
• Unidad productiva de frutales: 14 unidades para sostenimiento de 1,0 ha cada una y 17 unidades para establecimiento y sostenimiento de 0,5 Has cada una. Total, área: 22,5 ha. 
</t>
  </si>
  <si>
    <t xml:space="preserve">Avances para lograr: 
• 66 beneficiarios, Meliponarios: 35 unidades productivas, cada una equivalente a 120m2 y con 40 colmenas. =Total del área: 4.560 m2.
• Unidad productiva de frutales: 14 unidades para sostenimiento de 1,0 ha cada una y 17 unidades para establecimiento y sostenimiento de 0,5 Has cada una. Total, área: 22,5 ha. 
</t>
  </si>
  <si>
    <t>Putumayo</t>
  </si>
  <si>
    <t>Fortalecer la productividad de las fincas de 69 asociados a AHIDROCAV, quienes participan como beneficiarios, a través del establecimiento de cultivos de cacao, plátano y maderables. en el municipio de San José del Fragua, Departamento de Caquetá.</t>
  </si>
  <si>
    <t>•  69 Unidades Productoras Agropecuarias que adoptan sistemas productivos sostenibles (número)
•  69 Familias que implementan practicas productivas sostenibles (número)</t>
  </si>
  <si>
    <t>Programa 4. Biodiversidad, bienestar y sostenibilidad.
Programa 3. Agua, ecosistemas acuáticos y territorio</t>
  </si>
  <si>
    <t>P4. L3 Valorización de la biodiversidad.
P3. L2 Calidad del agua.</t>
  </si>
  <si>
    <t>1.1 Caracterización y manejo de ecosistemas amazónicos.
1.3 Calidad de ambientes, contaminación y biorremediación</t>
  </si>
  <si>
    <t>Realizar la caracterización hidrológica, fisicoquímica y biológica de ecosistemas acuáticos ubicados en las cuencas de los ríos Caquetá y Putumayo, y su relación con las sociedades humanas ribereñas, para la proposición de lineamientos de conservación y manejo.</t>
  </si>
  <si>
    <t xml:space="preserve">•Delimitación de cuencas a partir de las estaciones de muestreo. Caracterización geomorfológica de tramos donde están las estaciones de muestreo y patrones morfométricos de las cuencas delimitadas.
•Análisis hidrológico de las cuencas delimitadas para distintos periodos de diseño, 5, 10, 25, 50 y 100 años.
•Análisis de la hidrología y climatología de la zona a partir de información satelital y de mediciones.
•Generación de información de línea base desde la perspectiva biofísica, limnológica y microbiológica
•Comunidades informadas y capacitadas en diferentes aspectos relacionados con la biodiversidad acuática local
•Generación de información de línea base desde la perspectiva biológica
•Valoración ambiental del hábitat 
•Línea base sobre contaminación en el sistema acuático y evaluación del riesgo a la salud pública y ambiental 
</t>
  </si>
  <si>
    <t>Avances para lograr: 
• Mapas que representen la información procesada
• Informe técnico con la caracterización, parametrización y clasificación de las redes de drenaje y memorias de cálculo del estudio hidrológico
• Análisis hidroclimatológico
• Análisis fisicoquímicos y microbiológicos de los sitios muestreados
• Ejemplares y muestras líquidas colectados ingresados a colecciones biológicas debidamente preservados y catalogados.
•  Listado taxonómico por grupos biológicos con las especies identificadas.
• Registros biológicos reportados en el Sistema de Información en Biodiversidad de Colombia SiB-Colombia.
• Informe técnico
• Base de datos de cepas útiles (bacterias degradadoras de hidrocarburos, biosurfactantes).Proponer lineamientos estratégicos que orienten acciones en el corto, mediano y largo plazo en favor de la gestión de la biodiversidad acuática en el área estudiada: 
• Mapeo de actores
• Identificación y priorización de los servicios que proveen los ecosistemas y los conflictos por uso del recurso hídrico
• Documento técnico que incorpore lineamientos estratégicos</t>
  </si>
  <si>
    <t>ANDI</t>
  </si>
  <si>
    <t>P4.L3. Valorización de la biodiversidad.</t>
  </si>
  <si>
    <t>Comunicación de la ciencia</t>
  </si>
  <si>
    <t>2.3 Transferencia de conocimiento y tecnologías para el uso
sostenible .</t>
  </si>
  <si>
    <t>Empoderamiento de ingredientes naturales amazónicos – Empoderamiento de la cadena de valor de los productos forestales no maderables del bosque a través de la transferencia de tecnología para el fortalecimiento de la bioeconomía circular en la región amazónica colombiana // “Empowerment of Amazonic Natural Ingredients” - Empowerment of non-timber forest products value chain actors through technology transferring to strengthen the circular bioeconomy in the Colombian Amazon region.</t>
  </si>
  <si>
    <t>Fortalecer la cadena de ingredientes naturales de la región amazónica colombiana para mejorar su competitividad y circularidad mediante procesos de innovación, desarrollo tecnológico y su transferencia.</t>
  </si>
  <si>
    <t xml:space="preserve">Resultados esperados: 
• Desarrollar ensayos piloto para validar la adaptabilidad de especies seleccionadas por bioprospección en sistemas agroforestales.
• Capacitación en temas de propiedad intelectual, energías alternativas, tecnologías emergentes y normatividad internacional de ingredientes naturales, buenas prácticas agrícolas y de beneficio, tanto para investigadores como para beneficiarios del proyecto
• Investigar soluciones con base en energías alternativas a partir de residuos agroindustriales.
• Investigar en la generación de nuevos productos a partir de residuos agroindustriales con el fin de incorporar las cadenas en la dinámica de la economía circular.
• Identificación de brechas comerciales que se pueden solucionar con transferencia tecnológica. 
• Establecimiento de una comunidad de innovación entre los actores de la cadena de ingredientes naturales de la Amazonía colombiana
</t>
  </si>
  <si>
    <t xml:space="preserve"> • Modelo de escuelas de formación para el control de calidad de núcleos de micro centrales de beneficio del copoazú e identificación de mercados para la pulpa y otros productos. 
• Reportes de adaptabilidad de especies
• Reportes de capacitaciones
• Desarrollo de nuevos productos a partir de desechos agroindustriales, con énfasis en la generación de energías alternativas.
• Desarrollo de nuevos productos a partir de desechos agroindustriales, con énfasis en la generación de energías alternativas.
• Primer encuentro de experiencias de actores de la cadena de ingredientes naturales
</t>
  </si>
  <si>
    <t>Caquetá
Guaviare
Meta
Putumayo
Amazonas
Guainía
Vaupés</t>
  </si>
  <si>
    <t>Foreign, Commonwealth &amp; Development Office (“FCDO”)</t>
  </si>
  <si>
    <t>Amazonas</t>
  </si>
  <si>
    <t xml:space="preserve"> </t>
  </si>
  <si>
    <t>PROYECTOS DE INVESTIGACIÓN 2023 - 2024</t>
  </si>
  <si>
    <t xml:space="preserve"> Programa 4. Biodiversidad, bienestar y sostenibilidad</t>
  </si>
  <si>
    <t xml:space="preserve">P4. LI 3. Valorización de la biodiversidad
</t>
  </si>
  <si>
    <t>Desarrollo de bioempaques a partir de recursos amazónicos renovables Amazonas</t>
  </si>
  <si>
    <t>Reducir el impacto ambiental negativo generado por el uso de empaques no biodegradables de poliestireno (icopor) y plástico en el Departamento de Amazonas.</t>
  </si>
  <si>
    <t>Este proyecto busca remplazar los empaques  plásticos y de poliestireno (conocido comúnmente como ICOPOR), por empaques biodegradables que cumplan la misma función.   
Esto impactará positivamente al departamento de Amazonas y su área de influencia, ya que desde Leticia  se distribuyen hacia los poblados de Brasil y Perú en la frontera.  
Se pretende que esto sea un ejemplo para las demás ciudades y pueblos de la Amazonia colombiana.</t>
  </si>
  <si>
    <t xml:space="preserve">• Una propuesta de bioempaque  flexible para remplazar las bolsas plásticas 
•Una propuesta de bioempaque semirrígido para  remplazar  el poliestireno
</t>
  </si>
  <si>
    <t xml:space="preserve">ACTI - Amazonas </t>
  </si>
  <si>
    <t>P4. LI 3. Valorización de la biodiversidad</t>
  </si>
  <si>
    <t>Fortalecer la productividad y competitividad de los sistemas productivos del departamento de Amazonas</t>
  </si>
  <si>
    <t xml:space="preserve">• Un (1) Plan de manejo y aprovechamiento desarrollado y protocolos de monitoreo y evaluación
• Un (1) proceso de  BPA para sistemas agrobiodiversos implementado.
• Un (1) documento con la estandarización del procesos de transformación (extracción de aceite)
• Un (1) documento manual de funcionamiento de equipo de extracción  
• Capacitaciones para la transferencia del conocimiento
• Dos (2) Planes de negocios formulados
</t>
  </si>
  <si>
    <t xml:space="preserve">Avances en cada una de las actividades para lograr: 
• Un (1) Plan de manejo y aprovechamiento desarrollado y protocolos de monitoreo y evaluación
• Un (1) proceso de  BPA para sistemas agrobiodiversos implementado.
• Un (1) documento con la estandarización del procesos de transformación (extracción de aceite)
• Un (1) documento manual de funcionamiento de equipo de extracción  
• Capacitaciones para la transferencia del conocimiento
• Dos (2) Planes de negocios formulados
</t>
  </si>
  <si>
    <t>Desarrollo tecnológico para el fortalecimiento de alternativas productivas sostenibles de productos no maderables del departamento de Vaupés</t>
  </si>
  <si>
    <t xml:space="preserve">• Un (1) plan de manejo desarrollado
• Tres (3) Unidades productivas establecidas
• Cuatro (4) Capacitaciones realizadas
• Realizar la administración del proyecto
• Realizar la interventoría del proyecto
• Un (1) proceso de beneficio implementado
• Fichas técnicas de tres (3) especies vegetales y un (1) subproducto desarrolladas
•Diez (10) Ingredientes y productos desarrollados para la comercialización
• Talleres de transferencia de conocimiento realizados
</t>
  </si>
  <si>
    <t xml:space="preserve">Avances en cada una de las actividades para lograr: 
•Formular una estrategia para el aprovechamiento sostenible de Inchi (C.Orinocense) por la comunidad de Wacurabá
•Planificar y establecer unidades productivas Familiares para la producción de especies para aprovechamiento comercial
•Determinar los costos productivos de especies en campo y apoyo a productores para su comercialización justa
•Evaluar e implementar en la comunidad Wacurabá, el proceso de beneficio de Inchi o Cacay, implementando un secador solar
•Caracterizar los parámetros fisicoquímicos y de actividades biológica de las especies seleccionadas y subproductos de la transformación Inchi o Cacay
•Desarrollar productos y sus procesos de transformación a partir de las especies seleccionadas y de los subproductos de proceso, para su implementación en la planta de transformación
•Realizar procesos de transferencia de conocimiento y tecnológica a iniciativas empresariales, y comunitarias en aspectos técnicos, organizativos,  sociales, empresariales, comercialización justa y mercadeo
</t>
  </si>
  <si>
    <t>Vaupés</t>
  </si>
  <si>
    <t>ACTI - Vaupés</t>
  </si>
  <si>
    <t>Programa 7. Apropiación social del cumplimiento para la gobernanza ambiental</t>
  </si>
  <si>
    <t>Gestión del conocimiento en gobernanza ambiental</t>
  </si>
  <si>
    <t>5. Gestión Compartida</t>
  </si>
  <si>
    <t>5.1 Políticas ambientales y de ciencia tecnología e innovación para la
Amazonia</t>
  </si>
  <si>
    <t>Fortalecimiento del ecosistema de ciencia, tecnología e innovación en el departamento del Guaviare</t>
  </si>
  <si>
    <t>Fortalecer las capacidades del ecosistema de CTeI en el departamento del Guaviare</t>
  </si>
  <si>
    <t>Documentos de política:
• Informes sistematizados de las mesas de trabajo
• Documentos de política pública para CTeI del departamento del Guaviare
• Redes de cooperación en Investigación al nivel territorial y vinculación a las redes regionales
• Informes de gestión 
Servicios de asistencia técnica a los actores de los sistemas territoriales de Ciencia, Tecnología e Innovación -CTeI:
• Diplomados en gestión del conocimiento 
• Apoyo técnico y económico a Semilleros de Investigación
• Apoyo a la publicación de investigaciones científicas 
• Foro "Importancia de la CTeI en el desarrollo sostenible del territorio Amazónico".
•  Recorridos Estación Experimental el trueno al CODECTI y Grupo de Semilleros.
• Pasantes tecnológicos 
• Documento de estructura metodológica para la articulación.
• Repositorio digital estructurado de CTeI del territorio.
•  Informes de gestión</t>
  </si>
  <si>
    <t>Guaviare</t>
  </si>
  <si>
    <t>ACTI - Guaviare</t>
  </si>
  <si>
    <t xml:space="preserve">INSTITUTO AMAZÓNICO DE INVESTIGACIONES CIENTÍFICAS SINCHI </t>
  </si>
  <si>
    <t xml:space="preserve">PROYECTOS COFINANCIADOS </t>
  </si>
  <si>
    <t>PROGRAMA PLAN ESTRATÉGICO INSTITUCIONAL</t>
  </si>
  <si>
    <t>1. Ecosistemas y Recursos Naturales
2. Sostenibilidad e Intervención</t>
  </si>
  <si>
    <t>Conservación de bosques y sostenibilidad en el corazón de la Amazonia recursos - ASL financiamiento adicional 2</t>
  </si>
  <si>
    <t>Banco Mundial . GEF 7</t>
  </si>
  <si>
    <t>Macarena Sostenible con más Capacidad para la Paz - MASCAPAZ”</t>
  </si>
  <si>
    <t>Fortaleciendo las capacidades territoriales para la innovación en agroecología, pesca artesanal responsable y bio-economía circular para la adaptación y mitigación al cambio climático en Colombia- DeSIRA 2020CO</t>
  </si>
  <si>
    <t>Unión Europea / Ministerio de Ciencia, Tecnología e Innovación</t>
  </si>
  <si>
    <t>Mejoramiento del sistema ganadero de doble propósito mediante el establecimiento del Silvopastoreo racional Voisin en los municipios de San José del Fragua, Belén de los Andaquíes y Albania, departamento del Caquetá</t>
  </si>
  <si>
    <t>Fortalecimiento a la cadena productiva de Sacha Inchi de la Asociación ASPROMACARENA a partir del uso sostenible de los recursos naturales</t>
  </si>
  <si>
    <t>Diversidad acuática en el interfluvio de las subzonas hidrográficas del Putumayo y Caquetá en el departamento de Putumayo</t>
  </si>
  <si>
    <t>Empoderamiento de los ingredientes naturales amazónicos</t>
  </si>
  <si>
    <t xml:space="preserve">Subtotal </t>
  </si>
  <si>
    <t xml:space="preserve">INVERSIÓN PGN </t>
  </si>
  <si>
    <t>Fortalecimiento de la capacidad del entorno fisco y logístico requerido para el levantamiento y gestión de la información ambiental de la Amazonia colombiana - BPIN 2017011000143</t>
  </si>
  <si>
    <t xml:space="preserve"> 6. Fortalecimiento Institucional</t>
  </si>
  <si>
    <t xml:space="preserve">GASTOS DE FUNCIONAMIENTO </t>
  </si>
  <si>
    <t xml:space="preserve">DESCRIPCIÓN </t>
  </si>
  <si>
    <t xml:space="preserve">FUENTE </t>
  </si>
  <si>
    <t xml:space="preserve">PRESUPUESTO RECURSOS PROPIOS </t>
  </si>
  <si>
    <t>Gastos de apoyo a la gestión misional</t>
  </si>
  <si>
    <t>DESCRIPCIÓN</t>
  </si>
  <si>
    <t>Proyectos cofinanciados</t>
  </si>
  <si>
    <t>Inversión BPIN (PGN)</t>
  </si>
  <si>
    <t>Gastos de Funcionamiento (PGN)</t>
  </si>
  <si>
    <t>Recursos propios</t>
  </si>
  <si>
    <t xml:space="preserve">
 PLAN OPERATIVO ANUAL - INSTITUTOS DE INVESTIGACIÓN AMBIENTAL
</t>
  </si>
  <si>
    <t>VERSIÓN :2</t>
  </si>
  <si>
    <t>Vigencia: 10/01/2017</t>
  </si>
  <si>
    <t>CODIGO:F-E-GIP-</t>
  </si>
  <si>
    <t xml:space="preserve">Investigación en conservación y aprovechamiento sostenible de la diversidad biológica, socioeconómica y cultural de la Amazonia colombiana - BPIN 2017011000137
</t>
  </si>
  <si>
    <t>Producir conocimiento científico sobre la diversidad biológica, socioeconómica, cultural y el aprovechamiento sostenible de la Amazonia colombiana</t>
  </si>
  <si>
    <r>
      <rPr>
        <b/>
        <sz val="10"/>
        <color theme="1"/>
        <rFont val="Calibri"/>
        <family val="2"/>
      </rPr>
      <t xml:space="preserve">ALINEACIÓN CON LA PLANEACIÓN NACIONAL Y ESTRATEGICA
</t>
    </r>
    <r>
      <rPr>
        <b/>
        <sz val="10"/>
        <color rgb="FFFF0000"/>
        <rFont val="Calibri"/>
        <family val="2"/>
      </rPr>
      <t>(SE DILIGENCIA EN DICIEMBRE EN LA VIGENCIA ANTERIOR DEL POA)</t>
    </r>
  </si>
  <si>
    <r>
      <rPr>
        <b/>
        <sz val="10"/>
        <color theme="1"/>
        <rFont val="Calibri"/>
        <family val="2"/>
      </rPr>
      <t xml:space="preserve">PROPUESTA DE ACTIVIDADES Y PRODUCTOS
</t>
    </r>
    <r>
      <rPr>
        <b/>
        <sz val="10"/>
        <color rgb="FFFF0000"/>
        <rFont val="Calibri"/>
        <family val="2"/>
      </rPr>
      <t>(SE DILIGENCIA EN DICIEMBRE EN LA VIGENCIA ANTERIOR DEL POA)</t>
    </r>
  </si>
  <si>
    <r>
      <rPr>
        <b/>
        <sz val="10"/>
        <color theme="1"/>
        <rFont val="Calibri"/>
        <family val="2"/>
      </rPr>
      <t xml:space="preserve">REFERENTES DE SEGUIMIENTO
(SUBPRODUCTOS O INDICADORES DE GESTIÓN)
</t>
    </r>
    <r>
      <rPr>
        <b/>
        <sz val="10"/>
        <color rgb="FFFF0000"/>
        <rFont val="Calibri"/>
        <family val="2"/>
      </rPr>
      <t>(SE DILIGENCIA ENTRE DICIEMBRE Y ENERO ANTES DE EL GIRO ANUAL DE RECURSOS- ES CONDICIONAL)</t>
    </r>
  </si>
  <si>
    <r>
      <rPr>
        <b/>
        <sz val="10"/>
        <color theme="1"/>
        <rFont val="Calibri"/>
        <family val="2"/>
      </rPr>
      <t xml:space="preserve">FINANCIACIÓN 
</t>
    </r>
    <r>
      <rPr>
        <b/>
        <sz val="10"/>
        <color rgb="FFFF0000"/>
        <rFont val="Calibri"/>
        <family val="2"/>
      </rPr>
      <t>(SE DILIGENCIA EN DICIEMBRE EN LA VIGENCIA ANTERIOR DEL POA)</t>
    </r>
  </si>
  <si>
    <r>
      <rPr>
        <b/>
        <sz val="10"/>
        <color theme="1"/>
        <rFont val="Calibri"/>
        <family val="2"/>
      </rPr>
      <t xml:space="preserve">SEGUIMIENTO PRESUPUESTAL
</t>
    </r>
    <r>
      <rPr>
        <b/>
        <sz val="10"/>
        <color rgb="FFFF0000"/>
        <rFont val="Calibri"/>
        <family val="2"/>
      </rPr>
      <t>(SE DILIGENCIA EN CADA TRIMESTRE PARA EL SEGUIMIENTO PERIÓDICO DEL POA)</t>
    </r>
  </si>
  <si>
    <r>
      <rPr>
        <b/>
        <sz val="10"/>
        <color theme="1"/>
        <rFont val="Calibri"/>
        <family val="2"/>
      </rPr>
      <t xml:space="preserve">SEGUIMIENTO  A LA GESTIÓN 
</t>
    </r>
    <r>
      <rPr>
        <b/>
        <sz val="10"/>
        <color rgb="FFFF0000"/>
        <rFont val="Calibri"/>
        <family val="2"/>
      </rPr>
      <t>(SE DILIGENCIA EN CADA TRIMESTRE PARA EL SEGUIMIENTO PERIÓDICO DEL POA)</t>
    </r>
  </si>
  <si>
    <r>
      <rPr>
        <b/>
        <sz val="10"/>
        <color theme="1"/>
        <rFont val="Calibri"/>
        <family val="2"/>
      </rPr>
      <t xml:space="preserve">EVALUACIÓN  IMPACTO DE LA GESTIÓN
</t>
    </r>
    <r>
      <rPr>
        <b/>
        <sz val="10"/>
        <color rgb="FFFF0000"/>
        <rFont val="Calibri"/>
        <family val="2"/>
      </rPr>
      <t>(SE DILIGENCIA ANUALMENTE PARA LA EVALUACIÓN DE CIERRE DEL POA)</t>
    </r>
  </si>
  <si>
    <t>Indicador de gestión o subproducto de gestión esperado
Trimestre I</t>
  </si>
  <si>
    <t>% de Avance de gestión esperada respecto al subproducto entregado 
Trimestre I</t>
  </si>
  <si>
    <t>Indicador de gestión o subproducto de gestión esperado
Trimestre II</t>
  </si>
  <si>
    <t>% de Avance de gestión esperada respecto al subproducto entregado 
Trimestre II</t>
  </si>
  <si>
    <t>Indicador de gestión o subproducto de gestión esperado
Trimestre III</t>
  </si>
  <si>
    <t>% de Avance de gestión esperada respecto al subproducto entregado 
Trimestre III</t>
  </si>
  <si>
    <t>Indicador de gestión o subproducto de gestión esperado
Trimestre IV</t>
  </si>
  <si>
    <t>% de Avance de gestión esperada respecto al subproducto entregado 
Trimestre IV</t>
  </si>
  <si>
    <t xml:space="preserve">% de Avance de gestión 
obtenido
</t>
  </si>
  <si>
    <t xml:space="preserve">% de Avance de producto obtenido
</t>
  </si>
  <si>
    <t xml:space="preserve">Descripción del Avance
</t>
  </si>
  <si>
    <t xml:space="preserve">Valor Actividad o producto ($) </t>
  </si>
  <si>
    <t xml:space="preserve">Aumentar  la información disponible sobre sobre realidad biológica, social, económica, ecológica y cultural en la Amazonia colombiana </t>
  </si>
  <si>
    <t xml:space="preserve">Biodiversidad y riqueza natural: activos estratégicos de la nación
Desarrollo Ambientalmente Sostenible por una Amazonia Viva
</t>
  </si>
  <si>
    <t>PET 1.    Caracterización de la estructura y dinámica de la base natural del país.</t>
  </si>
  <si>
    <t>Implementar estrategias transectoriales para controlar la deforestación, conservar los ecosistemas y prevenir su degradación.
Intervenciones integrales en territorios enfocadas en áreas ambientalmente estratégicas y las comunidades que los habitan
Proteger y conservar los ecosistemas de la Amazonia como garantía para la equidad intergeneracional</t>
  </si>
  <si>
    <t>Conocimiento para el uso, manejo y conservación de la diversidad biológica.
Estrategias de remediación y monitoreo de la contaminación de ambientes amazónicos.
Conocimiento tradicional y diálogo de saberes .</t>
  </si>
  <si>
    <t>1.1.1</t>
  </si>
  <si>
    <t>Aumentar el conocimiento de la biodiversidad terrestre y acuática  en sus diferentes niveles de expresión</t>
  </si>
  <si>
    <t xml:space="preserve">Documentos de estudios técnicos para la gestión de la información y el conocimiento ambiental </t>
  </si>
  <si>
    <t xml:space="preserve"> Documentos de estudios realizados   </t>
  </si>
  <si>
    <t xml:space="preserve">Un (01) documento técnico que consolida conocimiento de los recursos naturales, socioambientales y culturales de la Amazonia colombiana sobre: 
- Biodiversidad terrestre y acuática (flora, fauna, códigos de barra de ADN en plantas, microorganismos, suelos, recursos hidrobiológicos y acuáticos)
- Ecosistemas acuáticos caracterizados y/o monitoreados 
- Estudios exploratorios de metales pesados (mercurio y/o plomo) en ambientes y recursos acuáticos
- Monitoreo de parcelas permanente para evaluación de Cambio climático.
- Monitoreo comunitario de fauna.
- Estrategias formuladas para la incorporación de la biodiversidad y los servicios ecosistémicos a la planeación y el desarrollo urbano y territorial.
- Información sobre los conocimientos tradicionales asociados a la biodiversidad
</t>
  </si>
  <si>
    <t>Informes presentados</t>
  </si>
  <si>
    <t xml:space="preserve"> Número de especies de plantas registradas en la región amazónica 
</t>
  </si>
  <si>
    <t xml:space="preserve">Localidades de las cuales se conoce la fauna </t>
  </si>
  <si>
    <t>Individuos de flora y fauna con información genética</t>
  </si>
  <si>
    <t xml:space="preserve">Comunidades microbianas con asignación taxonómica
</t>
  </si>
  <si>
    <t>Especies biológicas con potencial de uso</t>
  </si>
  <si>
    <t>Departamentos o subcuencas de la Amazonia  con estudios científicos para caracterizar ambientes acuáticos en aspectos biológicos y ecológicos</t>
  </si>
  <si>
    <t>1.1.2</t>
  </si>
  <si>
    <t>Determinar la oferta natural y las condiciones para la sostenibilidad del aprovechamiento de especies promisorias</t>
  </si>
  <si>
    <t xml:space="preserve">Número de especies evaluadas </t>
  </si>
  <si>
    <t>1.1.3</t>
  </si>
  <si>
    <t xml:space="preserve">Monitorear Parcelas Permanentes para evaluación del Cambio Climático </t>
  </si>
  <si>
    <t>0900G075 - Parcelas De Monitoreo Establecidas</t>
  </si>
  <si>
    <t>Parcelas monitoreadas</t>
  </si>
  <si>
    <t>1.1.4</t>
  </si>
  <si>
    <t xml:space="preserve">Valorar la biodiversidad y los servicios ecosistémicos </t>
  </si>
  <si>
    <t>Bien o servicio ecosistémico valorado</t>
  </si>
  <si>
    <t>1.1.5</t>
  </si>
  <si>
    <t xml:space="preserve">Monitorear especies de interés con participación comunitaria </t>
  </si>
  <si>
    <t>Localidades con valoración de fauna de uso</t>
  </si>
  <si>
    <t>1.1.6</t>
  </si>
  <si>
    <t>Establecer indicadores ambientales en ecosistemas y/o medición de presencia de contaminación en recursos acuáticos amazónicos</t>
  </si>
  <si>
    <t>Ecosistemas evaluados</t>
  </si>
  <si>
    <t>1.1.7</t>
  </si>
  <si>
    <t xml:space="preserve">Generar información sobre los conocimientos tradicionales asociados a la biodiversidad que permita comprender el relacionamiento de las sociedades tradicionales con su entorno </t>
  </si>
  <si>
    <t xml:space="preserve">Estudios sobre conocimientos tradicionales asociados a la biodiversidad  </t>
  </si>
  <si>
    <t>Instrumentos y mecanismos de caracterización y focalización de población étnica para diseñar políticas de equidad de oportunidades</t>
  </si>
  <si>
    <t>PET 3.    Ordenamiento y planeación del manejo del territorio para el aprovechamiento sostenible de sus recursos.</t>
  </si>
  <si>
    <t>Modernizar los instrumentos de recolección de información sobre las características de los grupos étnicos: Para desarrollar un modelo de innovación en la gestión pública basado en la aplicación de tecnologías de información y comunicación para la disponibilidad de datos oficiales, con calidad, oportunos, interoperables y públicos, útiles a las necesidades en materia censal, estadístico y para la focalización sobre territorios y grupos étnicos</t>
  </si>
  <si>
    <t xml:space="preserve">Conocimiento tradicional y diálogo de saberes </t>
  </si>
  <si>
    <t>1.2.1</t>
  </si>
  <si>
    <t>Socializar y ajustar con los pueblos indígenas el modelo para el monitoreo de los IBHI para evaluar los modos de vida y territorios de los pueblos indígenas</t>
  </si>
  <si>
    <t xml:space="preserve">Servicio de protección del conocimiento tradicional: documentos de protección del conocimiento tradicional realizados </t>
  </si>
  <si>
    <t xml:space="preserve">Documentos de protección del conocimiento tradicional realizados </t>
  </si>
  <si>
    <t>Información disponible en el SIAT AC con la línea base de los Indicadores de Bienestar para Pueblos Indígenas IBHI de los resguardos del departamento del Amazonas</t>
  </si>
  <si>
    <t>0900G088 - Archivo De Hojas Metodológicas Del sistema de indicadores actualizado</t>
  </si>
  <si>
    <t>1.2.2</t>
  </si>
  <si>
    <t>Realizar la aplicación y levantamiento de la línea base de los IBHI con los pueblos indígenas localizados en los resguardos del departamento del Amazonas.</t>
  </si>
  <si>
    <t>0900G108 - Diagnósticos Desarrollados</t>
  </si>
  <si>
    <t>Aplicar innovación y transferencia de tecnología al uso y aprovechamiento de los recursos naturales, los servicios ecosistémicos, dinámicas socioeconómicas y territoriales de la Amazonia colombiana</t>
  </si>
  <si>
    <t>Biodiversidad y riqueza natural: activos estratégicos de la nación.
Desarrollo Ambientalmente Sostenible por una Amazonia Viva</t>
  </si>
  <si>
    <t>PET 5.    Innovación, desarrollo y adaptación de tecnologías para aprovechar sosteniblemente la oferta ambiental y prevenir o mitigar los impactos ambientales de las actividades socioeconómicas</t>
  </si>
  <si>
    <t>Consolidar el desarrollo de productos y servicios basados en el uso sostenible de la biodiversidad.
Desarrollar modelos productivos sostenibles asociados a la agro diversidad y al biocomercio de la Amazonia:</t>
  </si>
  <si>
    <t xml:space="preserve">Bioeconomía.
Bioprospección.
Sistemas de producción y paisajes productivos amazónicos </t>
  </si>
  <si>
    <t>2.1.1</t>
  </si>
  <si>
    <t xml:space="preserve">Participar en el desarrollo de emprendimientos  de frutales amazónicos y otros productos forestales no maderables en el marco de los negocios verdes y atendiendo a los requerimientos de sus habitantes </t>
  </si>
  <si>
    <t>Servicio de apoyo financiero a
emprendimientos</t>
  </si>
  <si>
    <t>Emprendimientos apoyados</t>
  </si>
  <si>
    <t xml:space="preserve">1. Veintiocho (28) Emprendimientos que involucren productos derivados de frutales amazónicos y otros productos forestales maderables y no maderables y sus servicios en el marco de los negocios verdes y el consumo sostenible acorde a los requerimientos de sus habitantes.
2. Dos (02) Protocolos estandarizados diseñados para el procesamiento y transformación de productos amazónicos promisorios.
3. Un (01) Procedimiento En Piscicultura Para La Región Evaluados
4. Un (01) Grupo funcional de microorganismos con potencial de biorremediación 
</t>
  </si>
  <si>
    <t>2.1.2</t>
  </si>
  <si>
    <t>Desarrollar ingredientes naturales y productos innovadores y su transferencia tecnológica</t>
  </si>
  <si>
    <t>0900G074 - Protocolos Estandarizados Diseñados</t>
  </si>
  <si>
    <t>2.1.3</t>
  </si>
  <si>
    <t>Desarrollar el potencial de biorremediación, bioprospección y nuevos materiales a partir de microrganismos amazónicos.</t>
  </si>
  <si>
    <t xml:space="preserve">Grupos funcionales de microorganismos con potencial de biorremediación </t>
  </si>
  <si>
    <t>2.1.4</t>
  </si>
  <si>
    <t>Generar modelos técnico económicos con especies acticas nativas a favor de una piscicultura amazónica sostenible</t>
  </si>
  <si>
    <t>0900G071 - Procedimientos En Piscicultura Para La región evaluados</t>
  </si>
  <si>
    <t>Experiencias piloto Realizadas</t>
  </si>
  <si>
    <t>Biodiversidad y riqueza natural: activos estratégicos de la nación
Desarrollo Ambientalmente Sostenible por una Amazonia Viva
Sectores comprometidos con la sostenibilidad y la mitigación del cambio climático</t>
  </si>
  <si>
    <t>PET 2.    Conservación y restauración del patrimonio ambiental del país.</t>
  </si>
  <si>
    <t xml:space="preserve">Implementar estrategias transectoriales para controlar la deforestación, conservar los ecosistemas y prevenir su degradación.
Desarrollar modelos productivos sostenibles asociados a la agro diversidad y al biocomercio de la Amazonia:
Avanzar hacia la transición de actividades productivas comprometidas con la sostenibilidad y la mitigación del cambio climático.
</t>
  </si>
  <si>
    <t xml:space="preserve">Modelamiento ambiental y escenarios dinámicos del territorio amazónico.
Restauración ecológica.
Dinámicas Socioambientales en la Amazonia.
Cambio climático.
</t>
  </si>
  <si>
    <t>2.2.1</t>
  </si>
  <si>
    <t>Diseñar y ejecutar investigación en modelos de  sistemas para paisajes productivos  sostenibles en la Amazonia</t>
  </si>
  <si>
    <t>Servicio de modelamiento para la
conservación de la biodiversidad</t>
  </si>
  <si>
    <t>Modelos para la
conservación de la biodiversidad
realizados</t>
  </si>
  <si>
    <t xml:space="preserve">1. Un (01)  Modelo para la conservación de la biodiversidad realizados  .
2. Un (01) Sistemas productivos a nivel paisaje evaluados
3. Cien (100) Hectáreas establecidas y en proceso de restauración
4. Un (01) protocolo de restauración validado.
5. Estrategias para la gestión ambiental urbana y territorial formuladas.
6. Acuerdos municipales para la conservación del medio ambiente aprobados y otorgados
Nueva actividad destinada a procesos de restauración económica, producción de material vegetal y siembra de árboles:
1. Mil ciento cuarenta (1.140) Héctareas establecidas en procesos de restauración
2. Ochocientos sesenta y siete mil (867.000) Plántulas producidas
3. Cuatrocientos once mil (411.00) Plántulas sembradas
4. Treinta y cuatro mil trecientos sesenta y cuatro (34.364) jornales contratados en procesos de restauración ecológica
- 
</t>
  </si>
  <si>
    <t>0900G097 - Sistemas Productivos A Nivel Paisaje evaluados</t>
  </si>
  <si>
    <t>2.2.2</t>
  </si>
  <si>
    <t>Establecer procesos de restauración ecológica en ecosistemas degradados  en la Amazonia colombiana</t>
  </si>
  <si>
    <t>0900G137 - Hectáreas establecidas y en proceso de restauración</t>
  </si>
  <si>
    <t>Protocolos de restauración validados</t>
  </si>
  <si>
    <t>2.2.3</t>
  </si>
  <si>
    <t xml:space="preserve">Acompañar el desarrollo  de las ciudades, municipalidades y otros asentamientos sostenibles en la Amazonia colombiana </t>
  </si>
  <si>
    <t>0900G145 - Acuerdos municipales para la conservación del medio ambiente aprobados y otorgados</t>
  </si>
  <si>
    <t>Estrategias para la gestión ambiental urbana y territorial formuladas</t>
  </si>
  <si>
    <t>2.2.4</t>
  </si>
  <si>
    <t>Contribuir a la reactivación económica a través de procesos de restauración ecológica que involucren producción de material vegetal y siembra de árboles en la región Amazónica colombiana</t>
  </si>
  <si>
    <r>
      <rPr>
        <sz val="10"/>
        <color theme="1"/>
        <rFont val="Calibri"/>
        <family val="2"/>
      </rPr>
      <t xml:space="preserve">0900G216 - Jornales contratados en procesos de restauración ecológica Unidad de Medida: Número: </t>
    </r>
    <r>
      <rPr>
        <sz val="9"/>
        <color theme="1"/>
        <rFont val="Arial"/>
        <family val="2"/>
      </rPr>
      <t xml:space="preserve">34,364
</t>
    </r>
  </si>
  <si>
    <r>
      <rPr>
        <sz val="10"/>
        <color theme="1"/>
        <rFont val="Arial"/>
        <family val="2"/>
      </rPr>
      <t xml:space="preserve">0900G216 - Jornales contratados en procesos de restauración ecológica </t>
    </r>
    <r>
      <rPr>
        <sz val="9"/>
        <color theme="1"/>
        <rFont val="Arial"/>
        <family val="2"/>
      </rPr>
      <t xml:space="preserve">
</t>
    </r>
  </si>
  <si>
    <r>
      <rPr>
        <sz val="10"/>
        <color theme="1"/>
        <rFont val="Arial"/>
        <family val="2"/>
      </rPr>
      <t xml:space="preserve">0900G216 - Jornales contratados en procesos de restauración ecológica </t>
    </r>
    <r>
      <rPr>
        <sz val="9"/>
        <color theme="1"/>
        <rFont val="Arial"/>
        <family val="2"/>
      </rPr>
      <t xml:space="preserve">
</t>
    </r>
  </si>
  <si>
    <r>
      <rPr>
        <sz val="10"/>
        <color theme="1"/>
        <rFont val="Arial"/>
        <family val="2"/>
      </rPr>
      <t xml:space="preserve">0900G216 - Jornales contratados en procesos de restauración ecológica </t>
    </r>
    <r>
      <rPr>
        <sz val="9"/>
        <color theme="1"/>
        <rFont val="Arial"/>
        <family val="2"/>
      </rPr>
      <t xml:space="preserve">
</t>
    </r>
  </si>
  <si>
    <r>
      <rPr>
        <sz val="9"/>
        <color theme="1"/>
        <rFont val="Arial"/>
        <family val="2"/>
      </rPr>
      <t xml:space="preserve">
</t>
    </r>
    <r>
      <rPr>
        <sz val="10"/>
        <color theme="1"/>
        <rFont val="Arial"/>
        <family val="2"/>
      </rPr>
      <t xml:space="preserve">0900G217 Plántulas producidas Unidad de Medida: Número </t>
    </r>
    <r>
      <rPr>
        <sz val="9"/>
        <color theme="1"/>
        <rFont val="Arial"/>
        <family val="2"/>
      </rPr>
      <t>867,000</t>
    </r>
    <r>
      <rPr>
        <sz val="10"/>
        <color theme="1"/>
        <rFont val="Arial"/>
        <family val="2"/>
      </rPr>
      <t xml:space="preserve">
 </t>
    </r>
  </si>
  <si>
    <r>
      <rPr>
        <sz val="9"/>
        <color theme="1"/>
        <rFont val="Arial"/>
        <family val="2"/>
      </rPr>
      <t xml:space="preserve">
</t>
    </r>
    <r>
      <rPr>
        <sz val="10"/>
        <color theme="1"/>
        <rFont val="Arial"/>
        <family val="2"/>
      </rPr>
      <t xml:space="preserve">0900G217 Plántulas producidas
 </t>
    </r>
  </si>
  <si>
    <r>
      <rPr>
        <sz val="9"/>
        <color theme="1"/>
        <rFont val="Arial"/>
        <family val="2"/>
      </rPr>
      <t xml:space="preserve">
</t>
    </r>
    <r>
      <rPr>
        <sz val="10"/>
        <color theme="1"/>
        <rFont val="Arial"/>
        <family val="2"/>
      </rPr>
      <t xml:space="preserve">0900G217 Plántulas producidas
 </t>
    </r>
  </si>
  <si>
    <r>
      <rPr>
        <sz val="9"/>
        <color theme="1"/>
        <rFont val="Arial"/>
        <family val="2"/>
      </rPr>
      <t xml:space="preserve">
</t>
    </r>
    <r>
      <rPr>
        <sz val="10"/>
        <color theme="1"/>
        <rFont val="Arial"/>
        <family val="2"/>
      </rPr>
      <t xml:space="preserve">0900G217 Plántulas producidas
 </t>
    </r>
  </si>
  <si>
    <t>0900G137 - Hectáreas establecidas y en proceso de restauración Unidad de Medida: 1.140</t>
  </si>
  <si>
    <r>
      <rPr>
        <sz val="10"/>
        <color theme="1"/>
        <rFont val="Calibri"/>
        <family val="2"/>
      </rPr>
      <t xml:space="preserve">
0900G218 - Plántulas sembradas Unidad de Medida: Número </t>
    </r>
    <r>
      <rPr>
        <sz val="9"/>
        <color theme="1"/>
        <rFont val="Arial"/>
        <family val="2"/>
      </rPr>
      <t>411,000</t>
    </r>
  </si>
  <si>
    <t xml:space="preserve">
0900G218 - Plántulas sembradas</t>
  </si>
  <si>
    <t>Disponer información y conocimiento sobre la conservación y el aprovechamiento sostenible de la Amazonia colombiana</t>
  </si>
  <si>
    <t>Instituciones ambientales modernas, apropiación social de la biodiversidad y manejo efectivo de los conflictos socioambientales</t>
  </si>
  <si>
    <t xml:space="preserve">PEI 1.    Producción y  gestión de información técnica y científica en el SINA. </t>
  </si>
  <si>
    <t>Mejorar la gestión de la información y su interoperabilidad entre los diferentes sectores para una sostenibilidad ambiental en el territorio.
Implementar una estrategia para la gestión y seguimiento de los conflictos socioambientales generados por el acceso y uso de los recursos naturales basado en procesos educativos y participativos que contribuyan a la consolidación de una cultura ambiental.
Robustecer los mecanismos de articulación y coordinación para la sostenibilidad.</t>
  </si>
  <si>
    <t>Monitoreo y ordenamiento ambiental.
Modelamiento ambiental y escenarios dinámicos del territorio amazónico,
Conocimiento para el uso, manejo y conservación de la diversidad biológica.
Comunicación de la ciencia</t>
  </si>
  <si>
    <t>3.1.1</t>
  </si>
  <si>
    <t>Actualizar los contenidos de las bases de datos del SIATAC de los aspectos ambientales de la Amazonia colombiana -diversidad biológica, socioeconómica y cultural-: Coberturas de la tierra (SIMCOBA), ecosistemas, indicadores, restauración ecológica, Afectación de rondas hídricas, estratos de intervención, frontera agropecuaria, fuegos y áreas quemadas, biodiversidad, territorios indígenas, ordenamiento territorial.</t>
  </si>
  <si>
    <t xml:space="preserve">Servicio de información ambiental de la Amazonía colombiana datos actualizados incorporados en las bases de datos   
</t>
  </si>
  <si>
    <t>Datos actualizados
incorporados en las bases de datos</t>
  </si>
  <si>
    <t xml:space="preserve">1. Un (01) Sistema de información diseñados, actualizados o en funcionamiento.
2. Ocho (08) Mapas Ambientales elaborados.
3. Base de datos Inírida gestionada y actualizada.
4. Contenidos de las bases de datos de colecciones biológicas (Herbario Amazónico Colombiano, CIACOL, Herpetofauna) actualizados
</t>
  </si>
  <si>
    <t>0900G110 - Sistemas De Información Diseñados, actualizados o en funcionamiento</t>
  </si>
  <si>
    <t>3.1.2</t>
  </si>
  <si>
    <t>Modelar escenarios actuales y futuros de ocupación y sostenibilidad ambiental de la Amazonia colombiana y realizar el   monitoreo ambiental.</t>
  </si>
  <si>
    <t>Mapas ambientales elaborados</t>
  </si>
  <si>
    <t>3.1.3</t>
  </si>
  <si>
    <t>Actualizar los contenidos de la base de datos de Inírida</t>
  </si>
  <si>
    <t>3.1.4</t>
  </si>
  <si>
    <t>Actualizar los contenidos de las bases de datos de colecciones biológicas (Herbario Amazónico Colombiano, CIACOL, Herpetofauna)</t>
  </si>
  <si>
    <t xml:space="preserve">Ejemplares ingresados a las colecciones </t>
  </si>
  <si>
    <t>3.2.1</t>
  </si>
  <si>
    <t xml:space="preserve">Aumentar la visibilidad, comunicación,   incidencia y apropiación  de los resultados de la investigación científica en la Amazonia colombiana   </t>
  </si>
  <si>
    <t>Servicio de divulgación de
conocimiento generado para la
Planificación sectorial y la gestión
ambiental.</t>
  </si>
  <si>
    <t>Documentos divulgados</t>
  </si>
  <si>
    <t xml:space="preserve">1. Una (01) Estrategia de visibilidad y comunicación realizadas (eventos, publicaciones, talleres, divulgación, etc.)
2. Diez (10) documentos divulgados.
3. Treinta (30)Talleres o actividades de capacitación realizadas
</t>
  </si>
  <si>
    <t>0900G162 - Elementos de difusión generados para educación ambiental</t>
  </si>
  <si>
    <t>Estrategias de visibilidad y comunicación realizadas (eventos, publicaciones, talleres, divulgación, etc.)</t>
  </si>
  <si>
    <t>3.2.2</t>
  </si>
  <si>
    <t>Generar herramientas de comunicación y divulgación en temáticas  relevantes para la conservación de la biodiversidad  en la  Amazonia colombiana</t>
  </si>
  <si>
    <t>9900G020 - Talleres O Actividades De Capacitación realizados</t>
  </si>
  <si>
    <t xml:space="preserve">Comunicación de la ciencia.
Fortalecimiento institucional </t>
  </si>
  <si>
    <t>3.3.1</t>
  </si>
  <si>
    <t xml:space="preserve">Capacitar a los profesionales del Instituto en temas relacionados con la misión institucional </t>
  </si>
  <si>
    <t>Servicio de educación formal en el
marco de la información y el
conocimiento ambiental</t>
  </si>
  <si>
    <t>Trabajadores formados en
educación formal</t>
  </si>
  <si>
    <t>1. Un trabajador formado en educación formal.
2.  Participación en eventos académicos y espacios institucionales de toma de decisión</t>
  </si>
  <si>
    <t>3.3.2</t>
  </si>
  <si>
    <t>Representar al Instituto en eventos académicos y espacios institucionales de toma de decisiones</t>
  </si>
  <si>
    <t>Informes de gestión de las actividades de formación y representación</t>
  </si>
  <si>
    <t xml:space="preserve">Ampliar espacios en la infraestructura y contar con la dotación de equipos y mobiliario, a través de la ampliación de la planta física existente, así como su mejora mediante el mantenimiento y adecuaciones requeridos, con el fin de cumplir cada vez de mejor manera con el objeto misional, lo anterior, permitirá ampliar la producción de conocimiento científico sobre la diversidad biológica, socioeconómica, cultural y el aprovechamiento sostenible de la Amazonia colombiana </t>
  </si>
  <si>
    <r>
      <rPr>
        <b/>
        <sz val="10"/>
        <color theme="1"/>
        <rFont val="Calibri"/>
        <family val="2"/>
      </rPr>
      <t xml:space="preserve">ALINEACIÓN CON LA PLANEACIÓN NACIONAL Y ESTRATEGICA
</t>
    </r>
    <r>
      <rPr>
        <b/>
        <sz val="10"/>
        <color rgb="FFFF0000"/>
        <rFont val="Calibri"/>
        <family val="2"/>
      </rPr>
      <t>(SE DILIGENCIA EN DICIEMBRE EN LA VIGENCIA ANTERIOR DEL POA)</t>
    </r>
  </si>
  <si>
    <r>
      <rPr>
        <b/>
        <sz val="10"/>
        <color theme="1"/>
        <rFont val="Calibri"/>
        <family val="2"/>
      </rPr>
      <t xml:space="preserve">PROPUESTA DE ACTIVIDADES Y PRODUCTOS
</t>
    </r>
    <r>
      <rPr>
        <b/>
        <sz val="10"/>
        <color rgb="FFFF0000"/>
        <rFont val="Calibri"/>
        <family val="2"/>
      </rPr>
      <t>(SE DILIGENCIA EN DICIEMBRE EN LA VIGENCIA ANTERIOR DEL POA)</t>
    </r>
  </si>
  <si>
    <r>
      <rPr>
        <b/>
        <sz val="10"/>
        <color theme="1"/>
        <rFont val="Calibri"/>
        <family val="2"/>
      </rPr>
      <t xml:space="preserve">REFERENTES DE SEGUIMIENTO
(SUBPRODUCTOS O INDICADORES DE GESTIÓN)
</t>
    </r>
    <r>
      <rPr>
        <b/>
        <sz val="10"/>
        <color rgb="FFFF0000"/>
        <rFont val="Calibri"/>
        <family val="2"/>
      </rPr>
      <t>(SE DILIGENCIA ENTRE DICIEMBRE Y ENERO ANTES DE EL GIRO ANUAL DE RECURSOS- ES CONDICIONAL)</t>
    </r>
  </si>
  <si>
    <r>
      <rPr>
        <b/>
        <sz val="10"/>
        <color theme="1"/>
        <rFont val="Calibri"/>
        <family val="2"/>
      </rPr>
      <t xml:space="preserve">FINANCIACIÓN 
</t>
    </r>
    <r>
      <rPr>
        <b/>
        <sz val="10"/>
        <color rgb="FFFF0000"/>
        <rFont val="Calibri"/>
        <family val="2"/>
      </rPr>
      <t>(SE DILIGENCIA EN DICIEMBRE EN LA VIGENCIA ANTERIOR DEL POA)</t>
    </r>
  </si>
  <si>
    <r>
      <rPr>
        <b/>
        <sz val="10"/>
        <color theme="1"/>
        <rFont val="Calibri"/>
        <family val="2"/>
      </rPr>
      <t xml:space="preserve">SEGUIMIENTO PRESUPUESTAL
</t>
    </r>
    <r>
      <rPr>
        <b/>
        <sz val="10"/>
        <color rgb="FFFF0000"/>
        <rFont val="Calibri"/>
        <family val="2"/>
      </rPr>
      <t>(SE DILIGENCIA EN CADA TRIMESTRE PARA EL SEGUIMIENTO PERIÓDICO DEL POA)</t>
    </r>
  </si>
  <si>
    <r>
      <rPr>
        <b/>
        <sz val="10"/>
        <color theme="1"/>
        <rFont val="Calibri"/>
        <family val="2"/>
      </rPr>
      <t xml:space="preserve">SEGUIMIENTO  A LA GESTIÓN 
</t>
    </r>
    <r>
      <rPr>
        <b/>
        <sz val="10"/>
        <color rgb="FFFF0000"/>
        <rFont val="Calibri"/>
        <family val="2"/>
      </rPr>
      <t>(SE DILIGENCIA EN CADA TRIMESTRE PARA EL SEGUIMIENTO PERIÓDICO DEL POA)</t>
    </r>
  </si>
  <si>
    <r>
      <rPr>
        <b/>
        <sz val="10"/>
        <color theme="1"/>
        <rFont val="Calibri"/>
        <family val="2"/>
      </rPr>
      <t xml:space="preserve">EVALUACIÓN  IMPACTO DE LA GESTIÓN
</t>
    </r>
    <r>
      <rPr>
        <b/>
        <sz val="10"/>
        <color rgb="FFFF0000"/>
        <rFont val="Calibri"/>
        <family val="2"/>
      </rPr>
      <t>(SE DILIGENCIA ANUALMENTE PARA LA EVALUACIÓN DE CIERRE DEL POA)</t>
    </r>
  </si>
  <si>
    <t>Mejorar y modernizar las sedes y equipos del Instituto para la ejecución de los proyecto de investigación.</t>
  </si>
  <si>
    <t>PEI 2.    Coordinación interinstitucional y participación para apoyar la gestión ambiental</t>
  </si>
  <si>
    <t>Fortalecer la institucionalidad y la regulación para la sostenibilidad y la financiación del sector ambiental.</t>
  </si>
  <si>
    <t>Fortalecimiento institucional</t>
  </si>
  <si>
    <t>Modernizar y adecuar laboratorios  y espacios de investigación del Instituto en la Amazonia colombiana</t>
  </si>
  <si>
    <t xml:space="preserve">Sedes adecuadas  
</t>
  </si>
  <si>
    <t>Número de sedes</t>
  </si>
  <si>
    <t>Sedes del Instituto  SINCHI en la Amazonia colombiana mantenidas y adecuadas</t>
  </si>
  <si>
    <t>329901100 - Sedes adecuadas</t>
  </si>
  <si>
    <t xml:space="preserve">Apoyar  la operación logística requerida para el levantamiento y gestión de la información ambiental de la Amazonia colombiana </t>
  </si>
  <si>
    <t>Realizar las tareas de mantenimiento necesarias para la conservación, corrección y actualización tecnológica de laboratorios y espacios de investigación científica</t>
  </si>
  <si>
    <t>Sedes mantenidas</t>
  </si>
  <si>
    <t>329901600 - Sedes mantenidas</t>
  </si>
  <si>
    <t xml:space="preserve">Garantizar amparos para la sostenibilidad de los instrumentos físicos y logísticos que soportan el proceso investigativo y la custodia de información ambiental de la Amazonia colombiana
</t>
  </si>
  <si>
    <t>Aumentar los espacios físicos y elementos de trabajo para la ejecución de los proyectos de Investigación.</t>
  </si>
  <si>
    <t>Dotar los espacios y laboratorios  para la ejecución de la  investigación científica en la Amazonia colombiana</t>
  </si>
  <si>
    <t>Sedes ampliadas</t>
  </si>
  <si>
    <t>Sedes del Instituto SINCHI en la Amazonia colombiana modificadas y ampliadas</t>
  </si>
  <si>
    <t>329901000 - Sedes ampliadas</t>
  </si>
  <si>
    <t>Adecuar el entorno físico  para la generación de conocimiento y la gestión de información ambiental de la Amazonia colombiana</t>
  </si>
  <si>
    <t>Gestionar las adquisiciones requeridas para el  levantamiento y gestión de la información ambiental de la Amazonia colombiana</t>
  </si>
  <si>
    <t>Sedes modificadas</t>
  </si>
  <si>
    <t xml:space="preserve">Fortalecer las capacidades logísticas para la ejecución de proyectos de investigación </t>
  </si>
  <si>
    <r>
      <rPr>
        <b/>
        <sz val="10"/>
        <color theme="1"/>
        <rFont val="Calibri"/>
        <family val="2"/>
      </rPr>
      <t xml:space="preserve">Fuente: Fuente: </t>
    </r>
    <r>
      <rPr>
        <sz val="10"/>
        <color theme="1"/>
        <rFont val="Calibri"/>
        <family val="2"/>
      </rPr>
      <t xml:space="preserve">Oficina Asesora de Planeación - Instituto SINCHI
                                </t>
    </r>
  </si>
  <si>
    <t>PLAN DE ACCIÓN
PROYECTOS COFINANCIADOS POR FUENTES DISTINTAS AL PRESUPUESTO GENERAL DE LA NACIÓN
VIGENCIA 2020</t>
  </si>
  <si>
    <t>ARTICULACIÓN
 PLAN NACIONAL DE DESARROLLO 2018-2022
"Pacto por Colombia, Pacto por la equidad"</t>
  </si>
  <si>
    <t>ARTICULACIÓN PENIA</t>
  </si>
  <si>
    <t>ARTICULACIÓN PICIA
2019 - 2022</t>
  </si>
  <si>
    <t>ARTICULACIÓN 
PLAN ESTRATÉGICO INSTITUCIONAL</t>
  </si>
  <si>
    <t>PROYECTOS DE INVESTIGACIÓN 2021</t>
  </si>
  <si>
    <t>PACTO</t>
  </si>
  <si>
    <t>ESTRATEGIA</t>
  </si>
  <si>
    <t>PROGRAMA</t>
  </si>
  <si>
    <t>METAS O PRODUCTOS PARA LA VIGENCIA 2021</t>
  </si>
  <si>
    <r>
      <rPr>
        <b/>
        <sz val="10"/>
        <color theme="0"/>
        <rFont val="Arial"/>
        <family val="2"/>
      </rPr>
      <t xml:space="preserve">COSTO DEL PROYECTO 
</t>
    </r>
    <r>
      <rPr>
        <sz val="10"/>
        <color theme="0"/>
        <rFont val="Arial"/>
        <family val="2"/>
      </rPr>
      <t>(no incluye contrapartida)</t>
    </r>
  </si>
  <si>
    <t>CERTIFICADO</t>
  </si>
  <si>
    <t>COSTO PROYECTADO A EJECUTAR 2021</t>
  </si>
  <si>
    <t>VII. Pacto por la sostenibilidad: producir conservando y conservar produciendo
XVII. - XXVII. Pacto por la productividad y la
equidad en las regiones.</t>
  </si>
  <si>
    <t>Biodiversidad y riqueza natural: activos estratégicos de la nación
Desarrollo Ambientalmente Sostenible por una Amazonia Viva</t>
  </si>
  <si>
    <t xml:space="preserve">Implementar estrategias transectoriales para controlar la deforestación, conservar los ecosistemas y prevenir su degradación.
Desarrollar modelos productivos sostenibles asociados a la agro diversidad y al biocomercio de la Amazonia:
</t>
  </si>
  <si>
    <t>Goal   15       Protect, restore and promote sustainable use of terrestrial ecosystems, sustainably manage forests, combat desertification, and halt and reverse land degradation and halt biodiversity loss (Proteger, restablecer y promover el uso sostenible de los ecosistemas terrestres, gestionar sosteniblemente los bosques, luchar contra la desertificación, detener e invertir la degradación de las tierras y detener la pérdida de biodiversidad)</t>
  </si>
  <si>
    <t>PET 2 L1. Diseño de estrategias y metodologías para la conservación y manejo de ecosistemas estratégicos</t>
  </si>
  <si>
    <t>2.2. Alternativas Productivas Sostenibles y Mercados Verdes</t>
  </si>
  <si>
    <t>Conservación de bosques y sostenibilidad en el corazón de la Amazonia Gef 6 financiamiento adicional ASL</t>
  </si>
  <si>
    <t>Protocolo de articulación técnica de los sistemas de monitoreo de bosques y coberturas existente, validado e incorporado como soporte de la continuidad en la operación de SMBYC, SIATAC y SIGEA de autoridades ambientales.
Corredores de conectividad, áreas prioritarias restauración, tierras degradadas y protocolos específicos de intervención identificados.
Transferencia de Modelo de intervención para Acuerdos de conservación, restauración y no deforestación con productores rurales.
Acciones de conservación y manejo de especies amenazadas de flora, fauna terrestre y fauna acuática, que contribuyan a la conectividad, en implementación.</t>
  </si>
  <si>
    <t xml:space="preserve">1. Implementación de planes de manejo de cedro y canelo de los andaquíes.
2. Implementar conjuntamente con los usuarios y las instituciones acciones para su conservación y uso sostenible de fauna en sitios RAMSAR de la Amazonia.
3. Propuesta de plan de manejo arawana
</t>
  </si>
  <si>
    <t xml:space="preserve">Implementar estrategias transectoriales para controlar la deforestación, conservar los ecosistemas y prevenir su degradación.
Desarrollar modelos productivos sostenibles asociados a la agro diversidad y al biocomercio de la Amazonia
</t>
  </si>
  <si>
    <t xml:space="preserve">• 11 acuerdos de conservación de bosques, de desarrollo rural bajo en carbono y no deforestación con comunidades campesinas firmados, abarcando al menos 52.129 ha de bosque para no deforestación  y 106.275 Has en ordenamiento y planificación productiva y ambiental 
• 1,870 ha en Caquetá y 2,435 ha en Guaviare con intervenciones productivas diseñadas con las asociaciones bajo los acuerdos de conservación con asociaciones campesinas.
• 1080 familias campesinas con acuerdos de conservación de bosques al interior de sus predios e implementando opciones de uso del suelo que reducen deforestación. 
</t>
  </si>
  <si>
    <t xml:space="preserve">1. Informe final técnico y financiero PID2 entregado </t>
  </si>
  <si>
    <t xml:space="preserve">VII. Pacto por la sostenibilidad: producir conservando y conservar produciendo
</t>
  </si>
  <si>
    <t xml:space="preserve">Biodiversidad y riqueza natural: activos estratégicos de la nación
Instituciones ambientales modernas, apropiación social de la biodiversidad y manejo efectivo de los conflictos socioambientales
</t>
  </si>
  <si>
    <t>Implementar estrategias transectoriales para controlar la deforestación, conservar los ecosistemas y prevenir su degradación.
Consolidar el desarrollo de productos y servicios basados en el uso sostenible de la biodiversidad.
Mejorar la gestión de la información y su interoperabilidad entre los diferentes sectores para una sostenibilidad ambiental en el territorio.</t>
  </si>
  <si>
    <t xml:space="preserve">PET 3. Ordenamiento y planeación del manejo del territorio para el aprovechamiento sostenible de sus recursos. 
PET 5. Innovación, desarrollo y adaptación de tecnologías para aprovechar sosteniblemente la oferta ambiental y prevenir o mitigar los impactos ambientales de las actividades socioeconómicas. 
PEI 2. Coordinación interinstitucional y participación para apoyar la gestión ambiental. 
</t>
  </si>
  <si>
    <t xml:space="preserve">PET3 L1. Identificación de usos sostenibles rurales y urbanos del territorio y los recursos naturales y definición de criterios y metodologías para su implantación.
PET5 L5 Aprovechamiento sostenible del potencial económico de la biodiversidad.
Coordinación interinstitucional y desarrollo de innovaciones y adaptación de tecnologías para mejorar la calidad ambiental 
PEI 2 L2. Coordinación y articulación con el SNCyT a través de la formación de redes y alianzas para la identificación e intercambio de experiencias ambientales entre institutos con comunidades académicas, de investigación científica, de innovación tecnológica, del sector productivo, públicas y privadas.
</t>
  </si>
  <si>
    <t>4. Dinámicas socioambientales</t>
  </si>
  <si>
    <t xml:space="preserve">2.2. Alternativas productivas sostenibles y Mercados Verdes
3.2 Disturbios y restauración de sistemas ecológicos  
4.2 Gobernabilidad e Instituciones para el desarrollo sostenible                   
5.2. Integración de políticas nacionales, regionales y locales
</t>
  </si>
  <si>
    <t xml:space="preserve">- 3.200 Familias atendidas con asistencia técnica e implementan de manera diferencial un modelo de producción agrícola integral sostenible en fincas campesinas de los cuatro municipios del proyecto a partir de un efecto demostrativo 
- 18 asociaciones de comunidades campesinas e indígenas (una asociación indígena) que encuentran vinculadas a encadenamientos productivos
- 10 rutas y senderos turísticos ambientalmente gestionados que se encuentran en funcionamiento al final del proyecto en los cuatro municipios.
- 800 familias que al final del proyecto ocupan zonas de amortiguamiento de la AMEM, que adelantan los procesos de formalización predial según ruta de titulación diseñada por entidades competentes (zonas priorizadas según criterios expuestos en el PIMA Macarena Norte.)
- 1000 Hectáreas al final del proyecto resultantes de acuerdos de conservación y restauración con campesinos en los cuatro municipios, con el fin de mejorar coberturas vegetales nativas y producción de material vegetal en esta área del AMEM.
-1600 Niños y jóvenes de la zona de la AMEM que al final del proyecto están vinculados al programa de reconocimiento territorial mediante excursiones guiadas “Conoce tu territorio” (mínimo el 48% mujeres, el 5% indígenas y el 35% jóvenes campesinos víctimas del conflicto armado).
- 24 iniciativas de jóvenes ambientalistas (6 en cada municipio) que se han implementado al final del proyecto y que se enmarcan en la producción verde, energías alternativas y arborización
- 32 escuelas urbanas y rurales de los cuatro municipios de la zona del proyecto que al finalizar el proyecto cuentan con mejoramiento de infraestructura con materiales locales e innovación. (60% escuelas rurales y un 40% escuelas urbanas) (8 escuelas por cada municipio).
-30 procesos organizativos apoyados en los tres años de ejecución, en los cuatro municipios (10 por cada municipio), que fortalecen el liderazgo ambiental y la identidad campesina.
</t>
  </si>
  <si>
    <t xml:space="preserve"> 1.  3.200 Familias atendidas con asistencia técnica e implementan de manera diferencial modelos de producción sostenible en fincas campesinas de los cuatro municipios del proyecto a partir de un efecto demostrativo en  200 destinatarios del modelo silvopastoril, 140 de modelo agrícola sostenible y 20 modelo piscícola.
2. 18 asociaciones de comunidades campesinas e indígenas (dos resguardos indígenas) que encuentran vinculadas a encadenamientos productivos y desarrollan procesos de transformación de café, cacao, leche y hortofrutícola. 
3. 10 senderos turísticos ambientalmente gestionados  con un modelo de turismo comunitario que se encuentran en funcionamiento al final del proyecto en los cuatro municipios.
4. 1000 Hectáreas al final del proyecto resultantes de acuerdos de conservación y restauración con campesinos en los cuatro municipios, con el fin de mejorar coberturas vegetales nativas y producción de material vegetal en esta área del AMEM.
5. 1.600 Niños y jóvenes de la zona de la AMEM que al final del proyecto están vinculados al programa de reconocimiento territorial mediante excursiones guiadas “Conoce tu territorio” (mínimo el 48% mujeres, el 5% indígenas y el 35% jóvenes campesinos víctimas del conflicto armado).
6. 24 iniciativas de jóvenes ambientalistas (6 en cada municipio) que se han implementado al final del proyecto y que se enmarcan en la producción verde, energías alternativas y arborización
7. 32 escuelas urbanas y rurales de los cuatro municipios de la zona del proyecto que al finalizar el proyecto cuentan con mejoramiento de infraestructura con materiales locales e innovación. ((8 escuelas por cada municipio).
8. 30 procesos organizativos identificados y en fortalecimiento del liderazgo ambiental y la identidad campesina mediante una metodología de escuela campesina.</t>
  </si>
  <si>
    <t>VII. Pacto por la sostenibilidad: producir conservando y conservar produciendo
XVII. - XXVII. Pacto por la productividad y la
equidad en las regiones.</t>
  </si>
  <si>
    <t>Biodiversidad y riqueza natural: activos estratégicos de la nación.
Colombia resiliente: conocimiento y prevención para la gestión del riesgo de desastres y la adaptación al cambio climático
Desarrollo Ambientalmente Sostenible por una Amazonia Viva</t>
  </si>
  <si>
    <t>Implementar estrategias transectoriales para controlar la deforestación, conservar los ecosistemas y prevenir su degradación.
Implementar iniciativas de adaptación al cambio climático que reduzcan los efectos de las sequías y las inundaciones en los sectores y los territorios 
Desarrollar modelos productivos sostenibles asociados a la agro diversidad y al biocomercio de la Amazonia:</t>
  </si>
  <si>
    <t xml:space="preserve">2.2. Alternativas Productivas Sostenibles y Mercados Verdes. </t>
  </si>
  <si>
    <t>Conectividad y conservación de la Biodiversidad mediante el fortalecimiento de las Instituciones y las organizaciones locales para asegurar el manejo integral bajo en Carbono. Proyecto Amazonia Sostenible para la PAZ GEF 6.</t>
  </si>
  <si>
    <t xml:space="preserve"> 170 familias campesinas en Puerto Asís, Putumayo
20 familias en Piamonte, Cauca.
7.000 Has de área de referencia con información ambiental generada.
Dos (2) emprendimientos fortalecidos.
Un  plan departamental de gestión del cambio climático formulado (Caquetá).</t>
  </si>
  <si>
    <t>1. Análisis de conectividad Perla Amazónica y Zonificación agroambiental del área de referencia aprox.  3.000 ha.
2.  Caracterización y tipificación de los sistemas de producción del área, mapas de zonificación agroambiental de 170 predios del área. 
3.  Capacitación y transferencia mediante métodos participativos a profesionales y técnicos de PNUD
4.  Documento Plan Integral de Gestión de cambio climático para revisión y, borrador para la adopción del PIGCC por parte de la asamblea departamental
5.  Acompañamiento y apoyo en Identificación de productos de la agro y la biodiversidad con potencial de uso en las áreas del proyecto Amazonía sostenible para la Paz en las áreas del proyecto
6.  Fortalecimiento técnico de la iniciativa transformación de frutales amazónicos Pie de Monte Amazónico Caqueteño y Puerto Asís</t>
  </si>
  <si>
    <t>Putumayo, Caquetá, Cauca</t>
  </si>
  <si>
    <t xml:space="preserve"> Avances del proyecto dependen de las salidas a campo. En este momento suspendidas a causa de las medidas tomadas por la Pandemia Covid 19. </t>
  </si>
  <si>
    <t>Jardín Botánico de Plantas Medicinales de Monilla Amena, Amazonas</t>
  </si>
  <si>
    <t>Implementar un Jardín Botánico de plantas medicinales en territorio de la comunidad indígena de Jusy Moniya Amena, Resguardo Tikuna Huitoto, Km. 9, Leticia, que fortalezca los sistemas de medicina tradicional, promueva el intercambio de las plantas medicinales, la transmisión del conocimiento asociado y aproveche manera sostenible el capital natural y cultural de la región Amazónica colombiana.</t>
  </si>
  <si>
    <t>Este proyecto busca consolidar la creación de un Jardín Botánico por medio de la construcción de infraestructura nueva y la adecuación de espacios para el mantenimiento y propagación de la colección in vivo de plantas medicinales, en el marco del aprovechamiento sostenible de los recursos naturales, la autogestión para el fortalecimiento de la transmisión del conocimiento tradicional y el desarrollo sostenible por medio de emprendimientos verdes novedosos. De esta manera, se busca facilitar la implementación de un lugar de encuentro para el intercambio de plantas y saberes, que estimule la conformación de grupos de personas locales capacitadas que promuevan la transmisión de los saberes locales y la conservación del medio ambiente. Así mismo, busca abrir un espacio de aprendizaje y transmisión del conocimiento de las plantas medicinales en el área de Leticia tanto tradicional, como en los sectores educativos y de turismo</t>
  </si>
  <si>
    <t>Fortalecimiento de los procesos de investigación en bioprospección de la biodiversidad de la Amazonia colombiana para el uso sostenible y conservación en el Instituto SINCHI</t>
  </si>
  <si>
    <t>Fortalecer las capacidades en investigación científica del instituto SINCHI, para realizar procesos de investigación en bioprospección de la biodiversidad de la Amazonia colombiana con fines de uso sostenible y conservación.</t>
  </si>
  <si>
    <t>Proyecto en etapa inicial. Alcance.
A partir de este proyecto se espera que el Instituto SINCHI logre mejorar su infraestructura y equipos en temas de bioprospección y biotecnología que son fundamentales para la investigación en la región amazónica. Los principales resultados son los siguientes:
1. Mejoras en la infraestructura de los laboratorios de bio-prospección y biotecnología, y de la estación experimental “El Trueno” del Instituto SINCHI de acuerdo a los estándares requeridos por acreditación y requerimiento de los nuevos equipos.
2. Contar con equipos en bioprospección y biotecnología con la mejor tecnología disponible que son acordes a los requerimientos de las sustancias y especies de la
región amazónica con protocolos y procesos para su uso y diseño de experimentos que permitirán fortalecer los procesos de investigación.
3. Continuar con procesos de relevo generacional al contar con un joven investigador en temas de bioprospección y biotecnología al generar transferencia de conocimiento.
4. Desarrollo de procesos que integren investigación básica y aplicada que genere
productos de alta calidad e impacto en temas de bioprospección y biotecnología donde
la investigación en Colombia es todavía limitada.</t>
  </si>
  <si>
    <t xml:space="preserve">Proyecto en etapa inicial. Busca remplazar los empaques  plásticos y de poliestireno (conocido comúnmente como
ICOPOR), por empaques biodegradables que cumplan la misma función.   Esto impactará positivamente al departamento de Amazonas y su área de influencia, ya que desde Leticia  se distribuyen hacia los poblados de Brasil y Perú en la frontera.  </t>
  </si>
  <si>
    <t xml:space="preserve">Establecimiento de la cadena de valor binacional de piscicultura en río Amazonas de la ZIF Colombia-Perú </t>
  </si>
  <si>
    <t>Contribuir a la paz y bienestar de la población de la Macarena (Municipios de Mesetas, Puerto Rico, San Juan de Arama y Vistahermosa) en el marco del cumplimiento de los acuerdos de paz.</t>
  </si>
  <si>
    <t>1. Avances con 585 beneficiarios que reciben asistencia técnica tipo extensionista para la implementación de modelos demostrativos tipo SINCHI con enfoque agroambiental en los 4 municipios del proyecto que incluye modelos silvopastoriles, agroforestal, piscícola, apícola y abonos verdes.
2. Avances con 200 beneficiarios directos está implementando un modelo silvopastoril en los cuatro municipios del proyecto. 
3. Avances con 140 beneficiarios directos que implementan un modelo agroforestal. 
4. 20 beneficiarios directos que implementan un modelo piscícola sostenible para la seguridad alimentaria.
5. 63 beneficiarios directos con kit apícolas.
6. 18 organizaciones campesinas identificadas que agrupan 400 familias que suscriben alianzas comerciales en encadenamientos productivos sostenibles de café, cacao, leche y cadena hortofrutícola y proponen un fortalecimiento de
las actividades de transformación con la identificación de necesidades de maquinaria y equipo.  
7.  En proceso de implementación 10 senderos turísticos con un modelo de operación de turismo comunitario.
8. Desarrollo de un diplomado para 142 docentes para la implementación de la Cátedra Meta de identidad, paz y reconciliación con énfasis en las características especiales de la Sierra de la Macarena para incluir en la modificación de los Planes Educativos Institucionales de 10 Instituciones Educativas de la AMEM que impacta directamente a 2.200 jóvenes estudiantes.
9. 24 iniciativas de jóvenes ambientalistas caracterizadas en temas de producción verde, energías alternativas y arborización para el mejoramiento de los entornos escolares y protección del recurso hídrico, las cuales serán implementadas en el año 2020
10. Lanzamiento de la escuela campesina como experiencia de gobernanza para el fortalecimiento de 30 organizaciones campesinas en procesos de identidad y arraigo.
 11. 777,7 has en proceso de restauración y/o recuperación como resultado de 25 acuerdos de conservación en los municipios del proyecto y el aporte de Cormacarena en la recuperación de dos microcuencas. 
12. Avances con 364 beneficiarios en disposición de firmar acuerdos de conservación para ampliar el área sujeta a monitoreo para conservación de bosque en la AMEM.
13. 945 jóvenes de la AMEM que realizaron excursiones guiadas como experiencia pedagógica para conocer su territorio en la etapa de posconflicto con el programa “Conoce tu territorio"   quienes antes no habían tenido
la oportunidad de conocer sitios icónicos de la Sierra de la Macarena.</t>
  </si>
  <si>
    <t>Diversidad de insectos como fuente de alimento para las comunidades indígenas del oriente amazónico</t>
  </si>
  <si>
    <t>Determinar la diversidad de insectos de uso comestible y analizar su aporte en el sistema de alimentación de las comunidades indígenas del oriente amazónico de Colombia</t>
  </si>
  <si>
    <t>Proyecto en etapa inicial. El proyecto busca generar  nuevo conocimiento relacionado con las especies de insectos
que contribuyen en la dieta de las comunidades indígenas amazónicas, aporta al entendimiento
de la riqueza de la biodiversidad que soporta la vida de colectivos humanos en la Amazonia
oriental, contribuye a entender la sostenibilidad biológica y cultural del aprovechamiento de los
distintos ordenes de insectos, y permitirá evaluar y plantear estrategias de aprovechamiento más
eficientes y sostenibles desde el punto e vista biológico y alimentario.  Resultados esperados: 
Catálogo de especies de insectos de uso comestible por parte de las comunidades
del municipio de Mitú.
Colección de referencia de insectos comestibles en las comunidades del municipio de
Mitú.
Identificación de prácticas y actividades de conservación y manejo ecológico
realizadas por las comunidades a partir del conocimiento tradicional de los
insectos.
Implementación de estrategias de sostenibilidad biológica y seguridad alimentaria
en las comunidades indígenas del municipio de Mitú.
Publicación de artículos científicos en revistas indexadas.
 Generación de espacios adecuados para la socialización, apropiación y divulgación
del patrimonio biológico en la Amazonía colombiana con la participación de las
comunidades indígenas del municipio de Mitú.</t>
  </si>
  <si>
    <t>Minciencias - Fondo nacional para la Ciencia</t>
  </si>
  <si>
    <t>Diversidad de abejas silvestres en el nororiente amazónico colombiano. Importancia de la polinización melitófila en plantas útiles cultivadas y de uso no convencional.</t>
  </si>
  <si>
    <t>Determinar estrategias de manejo y gestión de la biodiversidad involucrada en la alimentación y manutención de comunidades del nororiente amazónico colombiano.</t>
  </si>
  <si>
    <t>Proyecto en etapa inicial. El proyecto busca aportar a los objetivos de la Iniciativa Colombiana de Polinizadores (Moreno et al 2018) y particularmente para el cuidado de los polinizadores propuestos en los ejes temáticos 1 al 4: (1) Conocimiento, evaluación y monitoreo, (2) Valoración del servicio ecosistémico de la polinización, (3) Promoción de hábitats saludables para los polinizadores y (4) fortalecimiento de las capacidades de participación. 
La estructura del presente proyecto también aporta a las metas del Plan Estratégico para la Diversidad
Biológica 2011-2020 particularmente la (4) Optimizar los beneficios que la naturaleza nos brinda 
(aire limpio, agua dulce, alimentos y (5) Aumentar el conocimiento que las personas tienen
sobre esta.  Resultados esperados: Atlas de polen de plantas útiles y alimenticias no convencionales usadas por
comunidades indígenas del nororiente amazónico colombiano.
- Diversidad de abejas del nororiente amazónico colombiano (Manuscrito sometido).
- Bases de datos del Instituto SINCHI, salida web y SIB con información de diversidad de
abejas.
- Redes de interacciones entre abejas nativas y plantas de importancia en la seguridad y
gobernanza alimentar de la Amazonía colombiana (Manuscrito sometido).
- Propuesta de manejo y gestión de polinizadores para seguridad y gobernanza
alimentaria en la región.
- Cartilla ilustrada de las abejas nativas y las plantas de uso alimentario que polinizan
para la región de estudio</t>
  </si>
  <si>
    <t>Paisajes productivos sostenibles consolidados que mantienen y/o mejoran la cobertura forestal, la conectividad ecosistémica y reducen emisiones en áreas del proyecto Amazonia Sostenible para la Paz GEF 6, correspondiente a la  Adenda 2 de PNUD.</t>
  </si>
  <si>
    <t xml:space="preserve">Se elaboró y entregó   la propuesta técnica de la elaboración y concertación de todo el ejercicio de planeación predial y ajuste de HMP para 170 predios. Incluye entrega a cada usuario mapa de uso actual y mapa de implementación de HMP 
Se elaboró y entregó la propuesta técnica para implementar 3 ha de enriquecimiento de rastrojos por finca y 1 ha de silvopastoril en franjas para favorecer conectividad entre parches. Incluye asistencia técnica por 18 meses. 
Se elaboró y entregó la propuesta técnica  para implementar 150 ha de restauración activa/pasiva en rondas hídricas en áreas estratégicas definidas por la conectividad y el interés de la comunidad </t>
  </si>
  <si>
    <t xml:space="preserve">En presupuesto este es el mismo proyecto No 4 </t>
  </si>
  <si>
    <t>Instalación de la cadena de valor binacional del cacao nativo de aroma en el Trapecio Amazónico Peruano - Colombiano.</t>
  </si>
  <si>
    <t>Contribuir al proceso de integración fronteriza y al desarrollo sostenible en el Trapecio Amazónico, mediante la implementación de acciones orientadas al fortalecimiento de la institucionalidad pública y privada en torno a la instalación de la cadena de valor binacional del cacao en comunidades fronterizas indígenas y no indígenas</t>
  </si>
  <si>
    <t xml:space="preserve">El proyecto beneficiará directamente a un total de 330 familias que conducen igual número de hectáreas de cultivo de cacao en parcelas agroforestales, seleccionadas de acuerdo a los criterios establecidos en el manual operativo y a quienes se brindarán servicios de asistencia técnica en Buenas Prácticas Agrícolas (BPA); entrega de herramientas, semillas, fertilizantes y materiales didácticos para la conducción de sus cultivos. Para la transferencia tecnológica y búsqueda de adopción de BPA, se realizarán visitas técnicas a parcelas individuales y se desarrollarán escuelas de campo, giras e intercambios a zonas con experiencias exitosas en el manejo del cultivo, post-cosecha y transformación. Además, se fortalecerán las capacidades de ocho (08) organizaciones de productores en temas asociativos y empresariales.
</t>
  </si>
  <si>
    <t>PEBDICP - BID - Fondo de Desarrollo de la Zona de Integración Fronteriza Colombia – Perú</t>
  </si>
  <si>
    <t>Fuente: Subdirección Científica y Tecnológica - Unidad de Apoyo Financiera, Instituto SINCHI, 25.11.2020</t>
  </si>
  <si>
    <t xml:space="preserve">Descripción del avance a 30 de marzo de 2024
</t>
  </si>
  <si>
    <t>Descripción del avance a 30 de marzo de 2024</t>
  </si>
  <si>
    <t>PLAN OPERATIVO ANUAL - POA  / INSTITUTOS DE INVESTIGACIÓN AMBIENTAL</t>
  </si>
  <si>
    <r>
      <rPr>
        <b/>
        <sz val="12"/>
        <color theme="0"/>
        <rFont val="Arial Narrow"/>
        <family val="2"/>
      </rPr>
      <t xml:space="preserve">Proceso: </t>
    </r>
    <r>
      <rPr>
        <sz val="12"/>
        <color theme="0"/>
        <rFont val="Arial Narrow"/>
        <family val="2"/>
      </rPr>
      <t>Gestión Integrada del Portafolio de Planes, Programas y Proyectos</t>
    </r>
  </si>
  <si>
    <r>
      <rPr>
        <b/>
        <sz val="10"/>
        <color theme="1"/>
        <rFont val="Arial Narrow"/>
        <family val="2"/>
      </rPr>
      <t>Versión:</t>
    </r>
    <r>
      <rPr>
        <sz val="10"/>
        <color theme="1"/>
        <rFont val="Arial Narrow"/>
        <family val="2"/>
      </rPr>
      <t xml:space="preserve"> 5</t>
    </r>
  </si>
  <si>
    <r>
      <t xml:space="preserve">Vigencia: </t>
    </r>
    <r>
      <rPr>
        <sz val="10"/>
        <rFont val="Arial Narrow"/>
        <family val="2"/>
      </rPr>
      <t>21/12/2023</t>
    </r>
  </si>
  <si>
    <r>
      <t xml:space="preserve">Código : </t>
    </r>
    <r>
      <rPr>
        <sz val="10"/>
        <rFont val="Arial Narrow"/>
        <family val="2"/>
      </rPr>
      <t>F-E-GIP-32</t>
    </r>
  </si>
  <si>
    <t>2.13</t>
  </si>
  <si>
    <t>Transformación 1. Ordenamiento del territorio en torno al agua y justicia ambiental.
2. El agua, la biodiversidad y las personas, en el centro del ordenamiento
territorial
a. Ciclo del agua como base del ordenamiento territorial</t>
  </si>
  <si>
    <t>Nuevo Ordenamiento Territorial Alrededor del Agua (macrometa)
y Justicia Ambiental
Conflictos socioambientales abordados en los 13
territorios priorizados desde diferentes enfoques
diferenciales</t>
  </si>
  <si>
    <t>Línea 6. Conocimientos locales para la gobernanza transformativa
y asentamientos humanos resilientes en la Amazonia.</t>
  </si>
  <si>
    <t>Transformación 1. Ordenamiento del territorio en torno al agua y justicia ambiental.
1. Justicia ambiental y gobernanza inclusiva.
Implementación del acuerdo de Escazú
Democratización del conocimiento, la información ambiental y de riesgo de desastres</t>
  </si>
  <si>
    <t>Línea 2. Bases científicas para la conservación de ecosistemas
acuáticos, la gestión de la contaminación y su importancia
en el ordenamiento territorial de la Amazonia.</t>
  </si>
  <si>
    <t>Actores diferenciales para el cambio
5. Pueblos y comunidades étnicas
Convergencia Regional para el Bienestar y Buen Vivir</t>
  </si>
  <si>
    <t xml:space="preserve">Fortalecimiento organizativo y gobierno propio
</t>
  </si>
  <si>
    <t>Conflictos actualizados y monitoreados del Atlas de Conflictos Socioambientales de la Amazonia colombiana</t>
  </si>
  <si>
    <t xml:space="preserve">Dos reportes realizados del Módulo de seguimiento a los Acuerdos de conservación de Bosque en el MoSCAL </t>
  </si>
  <si>
    <t>Dos mapas de  coberturas  terrestres publicados</t>
  </si>
  <si>
    <t xml:space="preserve">Documento técnico sobre la  biodiversidad amazónica y el estado de los ecosistemas  y  estrategias de manejo que fortalezcan la gobernanza ambiental de las comunidades amazónicas </t>
  </si>
  <si>
    <t xml:space="preserve"> Análisis situacional de los principales aspectos bióticos y abióticos, conflictos de uso del suelo que afecten principalmente el agua en la Amazonia.
Una localidad con diagnóstico del estado de los ecosistemas amazónicos.
Un documento técnico sobre monitoreo del uso de especies de interés.
Un documento técnico de valoración de la biodiversidad Amazónica.
Una subcuencas amazónica monitoreada y evaluada</t>
  </si>
  <si>
    <t>Colecciones biológicas curadas y sistematizadas.
4000 registros de colecciones</t>
  </si>
  <si>
    <t xml:space="preserve">Transformación 4. Transformación productiva, internacionalización y acción climática
 Programa de conservación de la naturaleza y su restauración: 
a. Freno de la deforestación ;
 b.  Restauración participativa de ecosistemas, áreas protegidas y otras áreas ambientalmente estratégicas
Modelos de bioeconomía basada en el conocimiento y la innovación
Territorio y sociedad resilientes al clima 
 Ciudades y hábitats resilientes
</t>
  </si>
  <si>
    <t xml:space="preserve">Deforestación nacional
Áreas en proceso de restauración, recuperación y rehabilitación de ecosistemas degradados
Proyectos de investigación aplicada en bioeconomía para la transformación productiva
Contribución a la proyección para
determinar la tendencia de emisiones de
unas actividades específicas del país
Proyectos  territoriales para mejorar la  gestión ambiental urbana en municipios de menos de 50 mil habitantes
</t>
  </si>
  <si>
    <t>Línea 1. Biodiversidad amazónica y sus servicios ecosistémicos.</t>
  </si>
  <si>
    <t>Dos rutas de democratización del acceso a la información ambiental para el empoderamiento de las comunidades locales</t>
  </si>
  <si>
    <t>Acuerdos comunitarios de conservación como soporte las estrategias de lucha contra la deforestación y el cambio climático en la Amazonia.
Núcleos de desarrollo forestal y de la biodiversidad intervenidos</t>
  </si>
  <si>
    <t>Documento técnico sobre la restauración participativa de ecosistemas y suelos degradados en la Amazonia colombiana</t>
  </si>
  <si>
    <t>Investigaciones dirigidas a comprender los efectos del cambio climático sobre los ecosistemas a diferentes escalas.
Lineamientos técnicos de acuerdo al análisis de la vulnerabilidad y el riesgo por variabilidad y cambio climático en la Amazonía colombiana en cuatro (4) departamentos. (CONPES 4058)
Estudios del comportamiento histórico de la precipitación en zonas priorizadas de la Amazonía Colombiana, según observaciones y modelos climáticos globales, como insumo para la gestión de la variabilidad climática en la región.(CONPES 4058)
Parcelas de la Red de Parcelas Permanentes monitoreadas</t>
  </si>
  <si>
    <t>Transformación 1. Ordenamiento del territorio en torno al agua y justicia ambiental.
Modernización de la institucionalidad ambiental y de gestión del riesgo de desastres</t>
  </si>
  <si>
    <t>Condiciones habilitantes: Gestión y modernización de las capacidades institucionales para la investigación científica transformativa en la Amazonia colombiana.</t>
  </si>
  <si>
    <t xml:space="preserve">Programa 6. Construcción de territorios sostenibles
6. Relaciones culturales en el manejo territorial
Programa 7. Apropiación social del conocimiento ASC para la gobernanza ambiental
3. Estrategias de ASC para la gobernanza ambiental </t>
  </si>
  <si>
    <t xml:space="preserve"> Programa 4. Biodiversidad, bienestar y sostenibilidad
4. Gestión de la información para su apropiación y el fortalecimiento de cadenas de valor
5. Múltiples valores y sistemas de conocimiento
6. Bioinnovación
7. Territorios resilientes y sostenibles
Programa 1. Cambio climático
1. Investigación en cambio climático y riesgo de desastres para la generación de conocimiento
técnico-científico a escala regional
</t>
  </si>
  <si>
    <t xml:space="preserve">Programa 3. Agua, ecosistemas acuáticos y territorio
1. Análisis integral de cuencas.
 Programa 4. Biodiversidad, bienestar y sostenibilidad
1. Sistemas socioecológicos
3. Valorización de la biodiversidad
Programa 5. Salud y calidad ambientales
4. Salud de los ecosistemas
</t>
  </si>
  <si>
    <t>Programa 7. Apropiación social del conocimiento para la gobernanza ambiental
1. Gestión de conocimiento en gobernanza ambiental
2. Dinámicas de los conflictos socio-ambientales
5. Metodologías e instrumentos de participación social formal e informal para una gobernanza ambiental 
Programa 8. Gestión integral de la información ambiental en Colombia
2. Acceso a la información</t>
  </si>
  <si>
    <t>Impacto 1. Ciencia e innovación transformativa para las políticas públicas.
Impacto 2. Enfoques para la democratización de la información ambiental.</t>
  </si>
  <si>
    <t>Línea 3. Desarrollo rural agroambiental, restauración participativa
y economía forestal en la Amazonia.
Línea 4. Bioeconomía para la transformación productiva,
innovadora y sustentable en la Amazonia colombiana.
Línea 5. Cambio climático para territorios y sociedades resilientes
en la Amazonia colombiana.
Impacto 1. Ciencia e innovación transformativa para las políticas públicas.</t>
  </si>
  <si>
    <t>Un plan de adquisiciones ejecutado
Documento de informe de amparos y custodia de la información
Plan de capacitación implementado..</t>
  </si>
  <si>
    <t>Instituto Amazónico de Investigaciones Científicas SINCHI</t>
  </si>
  <si>
    <t xml:space="preserve">Actualizar los contenidos de  datos de coberturas terrestres y las dinámicas de cambio del SIATAC de los aspectos ambientales de la
Amazonia colombiana </t>
  </si>
  <si>
    <t>Dos reportes del monitoreo de los Indicadores de Bienestar Humano Indígena 
Cinco documentos técnicos (enciclopedia de plantas medicinales, chagras, bailes tradicionales de La Chorrera, seguridad alimentaria y nutricional Amazonas, ordenamiento territorial ambiental)</t>
  </si>
  <si>
    <t xml:space="preserve">Caracterizar ambientes acuáticos, ríos o humedales, sobre biodiversidad, fisicoquímica o geomorfología  en subcuencas de la Amazonia
</t>
  </si>
  <si>
    <t>Dos áreas pilotos intervenidas con acupuntura urbana a partir de Soluciones Basadas en la Naturaleza -SBN-</t>
  </si>
  <si>
    <t xml:space="preserve">Seis Agendas departamentales de bioeconomía  socializadas.
Dos nuevas tecnologías desarrolladas
</t>
  </si>
  <si>
    <t xml:space="preserve">Plan de mantenimiento y mejora de infraestructura (Infraestructura en obra blanca, redes, obra civil)
Informe de mantenimiento y adecuación de infraestructura física.
Implementación del Plan Estratégico de Tecnologías de la Información.(25%)
Cuatro Sistemas de gestión mantenidos
</t>
  </si>
  <si>
    <t>METAS O PRODUCTOS PARA LA VIGENCIA 2024</t>
  </si>
  <si>
    <r>
      <t xml:space="preserve">COSTO DEL PROYECTO 
</t>
    </r>
    <r>
      <rPr>
        <sz val="11"/>
        <color theme="0"/>
        <rFont val="Calibri"/>
        <family val="2"/>
        <scheme val="minor"/>
      </rPr>
      <t>(no incluye contrapartida)</t>
    </r>
  </si>
  <si>
    <t xml:space="preserve">COSTO PROYECTADO A EJECUTAR 2024 </t>
  </si>
  <si>
    <t>4. Transformación productiva, internacionalización y acción climática</t>
  </si>
  <si>
    <t>a. Freno a la deforestación
b. Restauración participativa de ecosistemas, áreas protegidas y otras áreas ambientalmente estratégicas</t>
  </si>
  <si>
    <t>P4. L2 Contribuciones de la naturaleza al bienestar
P4. L4 Gestión de la información para su apropiación y el fortalecimiento de cadenas de valor
P4. L7 Territorios resilientes y sostenibles</t>
  </si>
  <si>
    <t>Línea 1. Biodiversidad amazónica y sus servicios ecosistémicos
Línea 3.  Desarrollo rural agroambiental, restauración participativa y economía forestal en la Amazonia colombiana</t>
  </si>
  <si>
    <t>1. Ecosistemas y Recursos Naturales
2. Sostenibilidad e Intervención
3. Modelos de Funcionamiento y sostenibilidad</t>
  </si>
  <si>
    <t>1.1. Caracterización, valoración y manejo de ecosistemas amazónicos
2.2 Alternativas productivas sostenibles
3.2 Disturbios y restauración de sistemas ecológicos</t>
  </si>
  <si>
    <t xml:space="preserve"> Conservación de Bosques y Sostenibilidad en el Corazón de la Amazonia - GEF 7 - Financiamiento adicional ASL 2</t>
  </si>
  <si>
    <t>• Planes de manejo forestal integral y comunitario y primera UCA.
• Estudios y apoyo a las organizaciones para la consolidación de la cadena de valor.
• Restauración ecológica en corredores priorizados
• Transferencia de tecnología para el uso y conservación de la biodiversidad
• Implementación de la Metodología homologada para realizar estudios de conectividad ecológica y fragmentación del paisaje amazónico colombiano, en el ámbito de alcance subregional y local, en coordinación y concertación con la Mesa Técnica Ambiental
• Acuerdo Sectorial con UPRA en Aptitud de usos de la tierras y cadena forestal.</t>
  </si>
  <si>
    <t>3. Coordinación de los instrumentos de planificación de territorios vitales.</t>
  </si>
  <si>
    <t xml:space="preserve">ODS 11 Ciudades y comunidades sostenibles </t>
  </si>
  <si>
    <t>11.4 Redoblar los esfuerzos para proteger y salvaguardar el patrimonio cultural y natural del mundo</t>
  </si>
  <si>
    <t xml:space="preserve">Programa 6. Construcción de territorios sostenibles
</t>
  </si>
  <si>
    <t>Línea 6. Conocimientos locales y actores diferenciales para la gobernanza transformativa y asentamientos humanos resilientes en la Amazonia colombiana</t>
  </si>
  <si>
    <t>5.1 Políticas ambientales y de ciencia tecnología e innovación para la Amazonia .</t>
  </si>
  <si>
    <t xml:space="preserve">ODS 13 Acción por el clima </t>
  </si>
  <si>
    <t>13.1 Fortalecer la resiliencia y la capacidad de adaptación a los riesgos relacionados con el clima y los desastres naturales en todos los países</t>
  </si>
  <si>
    <t>Línea 3. Desarrollo rural agroambiental, restauración participativa y economía forestal en la Amazonia colombiana
Impacto 1. Ciencia e innovación transformativa para las políticas públicas</t>
  </si>
  <si>
    <t>Fortaleciendo  las capacidades territoriales para apoyar innovaciones en agroecología, pesca artesanal responsable y bioeconomía circular para la adaptación y mitigación al cambio climático en zonas costeras y fronteras forestales en Colombia DeSIRA 2020 – CO  ABRIGUE Fortalecimiento que transforma</t>
  </si>
  <si>
    <t xml:space="preserve">• R1.Fomento a la innovación regional: Innovaciones técnicas y organizacionales para realizar la transición hacia AEBE probadas y adoptadas en el campo por los usuarios
Entregables:
• Banco de opciones agroecológicas probadas para ser adoptadas en campo (mitigación y adaptación al CC)
• Productos y servicios AEBE definidos para certificación
R2. Capacidades regionales en AEBE: Capacidades de los productores y sus organizaciones locales para realizar la transición hacia AEBE fortalecidas
Entregables:
• Informe con análisis y diagnóstico de las cadenas de valor y sus capacidades para adoptar estrategias.
• Estrategia de bioeconomía con AEBE para cada región.
• Plataforma de venta en line.
• Sistema de monitoreo participativo para las cadenas de AEBE regionales
R 3. Mejorar Cadenas de valor vía bioeconomía: Cadenas de valor mejoradas (o establecidas) en cuanto a su rentabilidad, su resiliencia frente al cambio climático y su huella de carbono
Entregables:
•Informe sobre estructura socio-económica y funciones ecológicas de las explotaciones y cadenas de valor, incluidas tipología de sistemas socio-ecológicos.
• Mapeo de datos específicos de las cadenas de valor y análisis estructural y económico.
• Reporte de capacidades locales fortalecidas en AEBE.
R4. Política, Gobernanza y Marco regulatorio en AEBE: Capacidades de las instancias de gobernanza en facilitar la adopción de prácticas AEBE fortalecidas 
Entregables:
• Documento de propuestas de lineamientos de política nacional intersectorial* en AEBE
• Portafolio de opciones de financiación para AEBE
•Documento de propuestas de mejora al marco normativo para promover AEBE Documento de recomendaciones para la Gobernanza regional intersectorial en AEBE
</t>
  </si>
  <si>
    <t>Línea 1. Biodiversidad amazónica y sus servicios ecosistémicos
Línea 3. Desarrollo rural agroambiental, restauración participativa y economía forestal en la Amazonia colombiana</t>
  </si>
  <si>
    <t xml:space="preserve">• Ejemplares colectados ingresados a colecciones biológicas debidamente preservados y catalogados.
• Comunidades informadas y capacitadas en la biodiversidad local a partir de estrategias de comunicación del conocimiento como fomento a la apropiación social de los productos de la Expedición.
•  Informe que documente la diversidad biológica de los grupos evaluados, como base para sustentar la creación de un área protegida. 
• Documento de propuesta técnico y   temático con el diagnóstico, diseño y fortalecimiento de herramientas y canales para la interoperabilidad.
• Plataforma tecnológica en línea e implementada en el SIAT-AC, para facilitar el seguimiento al estado de los recursos naturales de la Amazonia colombiana
•  Talleres y piezas de divulgación para la transferencia de conocimiento con las comunidades y las instituciones del SINA.
</t>
  </si>
  <si>
    <t xml:space="preserve">Línea 3. Desarrollo rural agroambiental, restauración participativa y economía forestal en la Amazonia colombiana
 </t>
  </si>
  <si>
    <t>9. Modelos de bioeconomía basada en el conocimiento y la innovación</t>
  </si>
  <si>
    <t xml:space="preserve">ODS 12 Producción y consumo sostenibles </t>
  </si>
  <si>
    <t>12.2 De aquí a 2030, lograr la gestión sostenible y el uso eficiente de los recursos naturales</t>
  </si>
  <si>
    <t>Línea 4. Bioeconomía para la transformación productiva, innovadora y sustentable en la Amazonia colombiana</t>
  </si>
  <si>
    <t>Fortalecimiento del sistema productivo de  frutales amazónicos y abejas meliponas mediante el encadenamiento asociativo y comercialización en los municipios de Puerto Asís, Puerto Caicedo y Puerto Leguízamo, Putumayo</t>
  </si>
  <si>
    <r>
      <t xml:space="preserve">Línea 1. Biodiversidad amazónica y sus servicios ecosistémicos
Línea 2. Bases científicas para la conservación de ecosistemas acuáticos, la gestión de la contaminación y su importancia en el ordenamiento territorial de la Amazonia
</t>
    </r>
    <r>
      <rPr>
        <sz val="11"/>
        <color rgb="FFFF0000"/>
        <rFont val="Calibri"/>
        <family val="2"/>
        <scheme val="minor"/>
      </rPr>
      <t>Línea 4. Bioeconomía para la transformación productiva, innovadora y sustentable en la Amazonia colombiana</t>
    </r>
  </si>
  <si>
    <t>4.2. Contribuciones de la naturaleza al bienestar
4.3. Valorización de la biodiversidad</t>
  </si>
  <si>
    <r>
      <t xml:space="preserve">Línea 2. Bases científicas para la conservación de ecosistemas acuáticos, la gestión de la contaminación y su importancia en el ordenamiento territorial de la Amazonia
</t>
    </r>
    <r>
      <rPr>
        <sz val="11"/>
        <color rgb="FFFF0000"/>
        <rFont val="Calibri"/>
        <family val="2"/>
        <scheme val="minor"/>
      </rPr>
      <t>Línea 4. Bioeconomía para la transformación productiva, innovadora y sustentable en la Amazonia colombiana</t>
    </r>
  </si>
  <si>
    <t>1. Ecosistemas y Recursos Naturales</t>
  </si>
  <si>
    <t>1.1. Caracterización y manejo de ecosistemas amazónicos</t>
  </si>
  <si>
    <t>Recursos pesqueros, medio río Caquetá</t>
  </si>
  <si>
    <t>Aunar esfuerzos técnicos, administrativos y financieros entre el Instituto Amazónico de Investigaciones Científicas SINCHI y THE NATURE CONSERVANCY – TNC-, para realizar la evaluación sobre pesquerías en la cuenca del río Caquetá.</t>
  </si>
  <si>
    <t>•  Listado taxonómico de las especies de peces presentes en la cuenca colombiana del río Caquetá revisado y complementado (si aplica) a partir de base de datos entregada por TNC.
•  Archivos digitales inventariados con información de base empleada en los dos productos anteriores (ejemplo: entrevistas grabadas con informantes clave (si aplica), bases de datos publicadas o facilitadas por fuentes directas, datos espaciales en formato GIS generados en el análisis o provenientes de información secundaria (si aplica)
• Documento técnico que contenga el análisis de situación pesquera, importancia de las pesquerías (seguridad alimentaria) y de la biodiversidad de peces para las 10 comunidades indígenas del área de estudio en el medio río Caquetá.
•  Documento con orientaciones técnicas para el monitoreo de la pesca y el manejo comunitario de los recursos pesqueros y recomendaciones sobre la oportunidad de uso del aplicativo MiPEZ para el monitoreo comunitario.
•  Archivos digitales inventariados con información de base empleada en los dos productos anteriores (ejemplo: entrevistas grabadas con informantes clave (si aplica), bases de datos publicadas o facilitadas por, datos espaciales en formato GIS generados en el análisis o provenientes de información secundaria (si aplica)
•  Guía de las principales especies de peces utilizados por las comunidades de la zona de estudio, con información de taxonomía, usos y aspectos biológicos (tamaños, pesos, distribución, época reproductiva, según información existente)</t>
  </si>
  <si>
    <t>* Documento Técnico. Análisis de la Actividad pesquera en la Cuenca del río Caquetá (A)
* Listado taxonómico de las especies de peces presentes en la cuenca colombiana del río Caquetá (B).
* Archivos (C) digitales de soporte, inventariados para la generación de productos A y B: Entrevistas grabadas, bases de datos, datos espaciales entre otros.
* Documento técnico con el análisis de la situación pesquera, importancia de las pesquerías y de la biodiversidad de peces para las 10 comunidades indígenas del medio Caquetá (D)</t>
  </si>
  <si>
    <t xml:space="preserve">Caquetá
 </t>
  </si>
  <si>
    <t>The Nature Conservancy – TNC Colombia
- Instituto Amazónico de Investigaciones Científicas – SINCHI</t>
  </si>
  <si>
    <t>5. Pueblos y comunidades étnicas</t>
  </si>
  <si>
    <t>3. Derecho humano a la alimentación: más y mejores alimentos</t>
  </si>
  <si>
    <t>Línea 6. Conocimientos locales y actores diferenciales para la gobernanza transformativa y asentamientos humanos resilientes en la Amazonia</t>
  </si>
  <si>
    <t xml:space="preserve">4. Dinámicas Socioambientales y Culturales </t>
  </si>
  <si>
    <t xml:space="preserve">4.3 Gobernanza transformativa para la gestión integral de los territorios amazónicos
</t>
  </si>
  <si>
    <t>Fortalecer la gobernanza local, la autonomía alimentaria y el desarrollo económico local de comunidades indígenas de los departamentos de Amazonas, Guainía y Vaupés a partir de la caracterización de los sistemas agroecológicos tradicionales indígenas- chagras y la exploración de los usos alternativos de la coca.</t>
  </si>
  <si>
    <t xml:space="preserve">Amazonas
Guainía
Vaupés </t>
  </si>
  <si>
    <t>Minciencias - Fondo Francisco José de Caldas</t>
  </si>
  <si>
    <t>2.3 Transferencia de conocimiento y tecnologías para el uso sostenible .</t>
  </si>
  <si>
    <t>Prospección y el desarrollo de nuevos ingredientes a partir de especies de la Amazonia Colombiana, Transición Amazónica Andina Colombiana- ecosistema de montaña, para su aplicación en HPPC (Higiene Personal, Perfumería y Cosmética).</t>
  </si>
  <si>
    <t>Aunar esfuerzos técnicos y administrativos en la prospección y desarrollo de nuevos ingredientes a partir de especies de la Amazonia colombiana, transición amazónica andina - ecosistema de montaña, para su aplicación en cosmética y afines.</t>
  </si>
  <si>
    <t>Caquetá 
Putumayo</t>
  </si>
  <si>
    <t>Natura Cosméticos</t>
  </si>
  <si>
    <t xml:space="preserve"> Brindar el apoyo técnico y científico necesario para implementar un piloto de encadenamiento comercial entre ASMUCOCA y BIOINGRED TECH SAS mediante el prototipado y la estandarización del proceso de obtención de aceite de canangucha para asegurar los parámetros requeridos de calidad del ingrediente.</t>
  </si>
  <si>
    <t>• Informe de las escuelas de campo que de cuenta de la evaluación de las técnicas actuales de recolección, la generación de sugerencias técnicas y la retroalimentación con la comunidad.
• Listas de asistencia y material fotográfico del taller de retroalimentación. 
• Informe de laboratorio con caracterización fisicoquímica de aceites extraídos usando diferentes parámetros en las operaciones unitarias de la extracción que incluya índices de calidad, color, viscosidad, densidad, perfil de lípidos, carotenoides, tocoferoles, fitosteroles, tensión interfacial
• Copia del material gráfico entregado a ASMUCOCA para la identificación de estados de madurez previo al procesamiento
• Informe de laboratorio con caracterización fisicoquímica de aceites extraídos usando diferentes parámetros en las operaciones unitarias de la extracción que incluya índices de calidad, color, viscosidad, densidad, perfil de lípidos, carotenoides, tocoferoles, fitosteroles, tensión interfacial
• Documento con análisis de puntos críticos de la extracción de aceite
• Acuerdo de transferencia de tecnología de SINCHI a ASMUCOCA</t>
  </si>
  <si>
    <t>Caquetá 
Bogotá</t>
  </si>
  <si>
    <t>GGGI</t>
  </si>
  <si>
    <r>
      <t>12.5</t>
    </r>
    <r>
      <rPr>
        <sz val="11"/>
        <color rgb="FF4D4D4D"/>
        <rFont val="Calibri"/>
        <family val="2"/>
        <scheme val="minor"/>
      </rPr>
      <t> De aquí a 2030, reducir considerablemente la generación de desechos mediante actividades de prevención, reducción, reciclado y reutilización</t>
    </r>
  </si>
  <si>
    <t>8. Reindustrialización en actividades conducentes a la sociedad del conocimiento</t>
  </si>
  <si>
    <t>Impacto 1. Ciencia e innovación transformativa para las políticas públicas</t>
  </si>
  <si>
    <t>PLAN FINANCIERO 2024</t>
  </si>
  <si>
    <t>SALDO PROYECTADO 2024</t>
  </si>
  <si>
    <t>PROGRAMACIÓN  2024</t>
  </si>
  <si>
    <t>The Nature Conservancy - TNC</t>
  </si>
  <si>
    <t>Alternativas económicas para el fortalecimiento de la gobernanza local y autonomía alimentaria en comunidades indígenas de los departamentos de Amazonas, Guainía y Vaupés</t>
  </si>
  <si>
    <t>Fondo Nacional de Financiamiento para la Ciencia, la Tecnología y la Innovación, Fondo Francisco José de Caldas  - Ministerio de Ciencia, Tecnología e Innovación</t>
  </si>
  <si>
    <t>Global Green Growth Institute</t>
  </si>
  <si>
    <t>VALOR VIGENCIA 2024</t>
  </si>
  <si>
    <t xml:space="preserve">PGN - BPIN </t>
  </si>
  <si>
    <t xml:space="preserve">PGN </t>
  </si>
  <si>
    <t xml:space="preserve">Recursos Propios </t>
  </si>
  <si>
    <t>RESUMEN PLAN FINANCIERO 2024</t>
  </si>
  <si>
    <t>Fuente: Subdirección Administrativa y Financiera - Unidad de apoyo Financiera - Presupuesto, SINCHI  Datos a 22 de noviembre de 2023</t>
  </si>
  <si>
    <t>Gastos de funcionamiento Institutos de investigación Ley 99 de 1993. Instituto SINCHI</t>
  </si>
  <si>
    <t>Fuente: Oficina asesora de Planeación, Instituto SINCHI, 22.11.2023</t>
  </si>
  <si>
    <t xml:space="preserve">Fuente: Subdirección Científica y Tecnológica - Unidad de apoyo Financiera - Presupuesto, SINCHI  22/11/2023
</t>
  </si>
  <si>
    <r>
      <rPr>
        <b/>
        <sz val="12"/>
        <color theme="1"/>
        <rFont val="Calibri"/>
        <family val="2"/>
        <scheme val="minor"/>
      </rPr>
      <t>Nota:</t>
    </r>
    <r>
      <rPr>
        <sz val="12"/>
        <color theme="1"/>
        <rFont val="Calibri"/>
        <family val="2"/>
        <scheme val="minor"/>
      </rPr>
      <t xml:space="preserve">  Por la naturaleza de los recursos del SGR, el manejo presupuestal es por bienios, siendo el bienio actual el correspondiente a la vigencia 2023-2024.  Los recursos comprometidos y por comprometer se presentan solo con fines informativos puesto que no hacen parte de la incorporación de recursos de 2024, por cuanto ya se encuentran incorporados en el capítulo presupuestal independiente.</t>
    </r>
  </si>
  <si>
    <t>Investigación científica transformativa para potenciar el bienestar, la conservación y la gobernanza ambiental en la Amazonia colombiana Amazonas, Caquetá, Guainía, Guaviare, Meta, Putumayo, Vaupés</t>
  </si>
  <si>
    <t>Fortalecimiento de la gestión y modernización de las capacidades institucionales para la investigación científica transformativa en la Amazonia colombiana. Amazonas, Caquetá, Guainía, Guaviare, Meta, Putumayo, Vaupés</t>
  </si>
  <si>
    <t>2. Sostenibilidad e Intervención 3. Modelos de Funcionamiento 
4. Dinámicas Socioambientales y culturales  
5. Gestión compartida</t>
  </si>
  <si>
    <t xml:space="preserve">2. Sostenibilidad e Intervención
4. Dinámicas Socioambientales y culturales  </t>
  </si>
  <si>
    <t>1. Ecosistemas y Recursos Naturales; 
2. Sostenibilidad e Intervención; 
3. Modelos de Funcionamiento; 
4. Dinámicas Socioambientales y culturales; 
5. Gestión compartida</t>
  </si>
  <si>
    <t>PROYECTOS DE INVESTIGACIÓN 2024</t>
  </si>
  <si>
    <t>ARTICULACIÓN 
PLAN ESTRATÉGICO INSTITUCIONAL 2023-2032
Conocer más, aprovechar mejor y conservar el patrimonio natural
y cultural de la Amazonia colombiana</t>
  </si>
  <si>
    <t xml:space="preserve">ARTICULACIÓN PICIA
2022 - 2026
Ciencia y conocimiento para la transición de la Amazonia colombiana hacia la sustentabilidad </t>
  </si>
  <si>
    <t xml:space="preserve">ARTICULACIÓN 
PICIA 2022 - 2026
Ciencia y conocimiento para la transición de la Amazonia colombiana hacia la sustentabilidad </t>
  </si>
  <si>
    <t>ARTICULACIÓN PENIA 
2021-2030</t>
  </si>
  <si>
    <t>ARTICULACIÓN 
 PLAN NACIONAL DE DESARROLLO 2022-2026
Colombia Potencia mundial de la vida</t>
  </si>
  <si>
    <t xml:space="preserve"> TRANSFORMACIÓN DEL PLAN NACIONAL DE DESARROLLO
 </t>
  </si>
  <si>
    <t>CATALIZADOR</t>
  </si>
  <si>
    <t>LÍNEA DE INVESTIGACIÓN
IMPACTO</t>
  </si>
  <si>
    <t>LÍNEA DE ESTRATÉGICA</t>
  </si>
  <si>
    <t>LINEA DE INVESTIGACIÓN
IMPACTO</t>
  </si>
  <si>
    <t xml:space="preserve">
ODS</t>
  </si>
  <si>
    <t>LINEA PENIA</t>
  </si>
  <si>
    <t>e. Economía circular basada en la producción y el consumo responsable</t>
  </si>
  <si>
    <t>Política Nacional de Producción y Consumo Responsable</t>
  </si>
  <si>
    <t xml:space="preserve">BPIN 2020000100269 - Fortalecimiento de alternativas productivas basadas en el aprovechamiento sostenible de los recursos del bosque por comunidades locales del departamento de Amazonas </t>
  </si>
  <si>
    <t>Proyectos de investigación aplicada en bioeconomía para la transformación productiva</t>
  </si>
  <si>
    <t>BPIN 2020000100264 - Desarrollo tecnológico para el fortalecimiento de alternativas productivas sostenibles de productos no maderables del departamento de Vaupés</t>
  </si>
  <si>
    <t>Fortalecimiento del Sistema Nacional de CTI</t>
  </si>
  <si>
    <t>a. Concurrencia de recursos alrededor de inversiones estratégicas en Ciencia, Tecnología e Innovación (CTI)</t>
  </si>
  <si>
    <t>Desarrollo de bioempaque a partir de recursos amazónicos renovables Amazonas</t>
  </si>
  <si>
    <t xml:space="preserve">
d. Bioproductos
</t>
  </si>
  <si>
    <t xml:space="preserve">d. Bioproductos
</t>
  </si>
  <si>
    <t>Investigación científica transformativa para potenciar el bienestar, la conservación y la gobernanza ambiental en la Amazonia colombiana. Amazonas, Caquetá, Guainía, Guaviare, Meta, Putumayo, Vaupés</t>
  </si>
  <si>
    <t>Fortalecimiento del sistema productivo de frutales amazónicos y abejas meliponas mediante el encadenamiento asociativo y comercialización en los municipios de Puerto Asís, Puerto Caicedo y Puerto Leguizamo, Putumayo</t>
  </si>
  <si>
    <t xml:space="preserve">Deforestación nacional
Áreas en proceso de restauración, recuperación y rehabilitación de ecosistemas degradados
</t>
  </si>
  <si>
    <t>Prospección y el desarrollo de nuevos ingredientes a partir de especies de la Amazonia colombiana, transición amazónica andina -ecosistema de montaña, para su aplicación en cosmética y afines</t>
  </si>
  <si>
    <r>
      <t>Prototipado y habilitación tecnológica para la producción sostenible de aceite de canangucha (</t>
    </r>
    <r>
      <rPr>
        <i/>
        <sz val="10"/>
        <color rgb="FF000000"/>
        <rFont val="Arial"/>
        <family val="2"/>
      </rPr>
      <t>Mauritia flexuosa</t>
    </r>
    <r>
      <rPr>
        <sz val="10"/>
        <color rgb="FF000000"/>
        <rFont val="Arial"/>
        <family val="2"/>
      </rPr>
      <t>) y su transferencia tecnológica.</t>
    </r>
  </si>
  <si>
    <t xml:space="preserve">Procesos de inclusión socioeconómica, la conservación de la biodiversidad y sus servicios ecosistémicos a través de la implementación de siembra, beneficio, y comercialización de cacao, mediante modelos productivos sostenibles con productores del municipio San José del Fragua en el departamento del Caquetá para recuperar y mantener la integridad de los ecosistemas del Piedemonte Amazónico.
</t>
  </si>
  <si>
    <t>Procesos de inclusión socioeconómica, la conservación de la biodiversidad y sus servicios ecosistémicos a través de la implementación de siembra, beneficio, y comercialización de cacao, mediante modelos productivos sostenibles con productores del municipio San José del Fragua en el departamento del Caquetá para recuperar y mantener la integridad de los ecosistemas del Piedemonte Amazónico</t>
  </si>
  <si>
    <t xml:space="preserve">Mejoramiento del sistema ganadero de doble propósito, mediante el establecimiento del silvopastoreo racional voisin en los municipios San José del Fragua, Belén de los Andaquíes y Albania departamento del Caquetá. </t>
  </si>
  <si>
    <t xml:space="preserve">Fortalecimiento, cadena productiva de sacha inchi a través del uso sostenible de los recursos naturales en la organización de productores ASPROMACARENA, Vista Hermosa, Meta. </t>
  </si>
  <si>
    <t>Diversidad acuática Putumayo - Caracterización hidrológica, fisicoquímica y biológica de ecosistemas acuáticos ubicados en las cuencas de los ríos Caquetá y Putumayo, y su relación con las sociedades humanas ribereñas, para la proposición de lineamientos de conservación y manejo</t>
  </si>
  <si>
    <t xml:space="preserve">a. Armonización y racionalización de los instrumentos de ordenamiento y planificación territorial
b. Reglas comunes para el respeto de las restricciones del territorio
</t>
  </si>
  <si>
    <t>Implementación del plan de zonificación ambiental en las zonas PDET.
Mecanismos de coordinación con los gobiernos locales y las comunidades para la inclusión de las determinantes y condicionantes del territorio en los instrumentos de ordenamiento y planificación</t>
  </si>
  <si>
    <t>b. Restauración participativa de ecosistemas, áreas protegidas y otras áreas ambientalmente estratégicas
a. Modelos de producción sostenible y regenerativos en agricultura y ganadería</t>
  </si>
  <si>
    <t>Áreas en proceso de restauración, recuperación y rehabilitación de ecosistemas degradados.
Reducción de la degradación ambiental y aumentar la resiliencia climática.</t>
  </si>
  <si>
    <t>1. Programa de conservación de la naturaleza y su restauración
9. Modelos de bioeconomía basada en el conocimiento y la innovación</t>
  </si>
  <si>
    <t>d. Bioproductos
e. Economía circular basada en la producción y el consumo responsable</t>
  </si>
  <si>
    <t>Garantía y protección al derecho a la autonomía alimentaria y la reactivación de los sistemas alimentarios y las economías propias de los pueblos y comunidades étnicas;</t>
  </si>
  <si>
    <t xml:space="preserve">Transformación 1. Ordenamiento del territorio en torno al agua y justicia ambiental.
</t>
  </si>
  <si>
    <t xml:space="preserve">2. El agua, la biodiversidad y las personas, en el centro del ordenamiento
territorial
</t>
  </si>
  <si>
    <t>a. Ciclo del agua como base del ordenamiento territorial</t>
  </si>
  <si>
    <t>Acuerdos territoriales para el ordenamiento alrededor del agua (macrometa):
Monitoreo de calidad ambiental (línea base y metas); degradación ambiental; conservación</t>
  </si>
  <si>
    <t>a. Modelos de producción sostenible y regenerativos en agricultura y ganadería</t>
  </si>
  <si>
    <t>Reducción de la degradación ambiental y aumentar la resiliencia climática.</t>
  </si>
  <si>
    <t xml:space="preserve">Fuente: Subdirección Científica y Tecnológica - Unidad de apoyo Financiera - Presupuesto, Instituto SINCHI  22/11/2023
 </t>
  </si>
  <si>
    <t xml:space="preserve">• Finalizar algunas actividades en campo de divulgación para los tres proyectos PEDET 
• acciones de divulgación del proyecto en general 
• La construcción del puente 
• Sistematización de información
</t>
  </si>
  <si>
    <t>Unión Europea  / Ministerio de Ciencia, Tecnología e Innovación</t>
  </si>
  <si>
    <t xml:space="preserve">Expedición científica por la conectividad entre Macarena y Chiribiquete Componentes (i) Caracterización biológica,     (ii) suelos y (iii)  conectividad y fragmentación </t>
  </si>
  <si>
    <t xml:space="preserve">• 8 Eventos científicos con componente de apropiación 
• 15 Procesos de apropiación social del conocimiento para el fortalecimiento o solución de asuntos de interés social
• Informes técnicos
• 20 fichas nutricionales 
• 2 Artículos de investigación  
• 3 Contenidos Multiformato de Divulgación Pública de la Ciencia.
• 2   fichas técnicas de plantas de Erythroxylum coca 
• 4  equipos entregados a la comunidad indígena
• Un  sitio  de transformación construidos
• 2 capacitaciones realizadas a la comunidad beneficiaria
• Contenidos Multiformato de Divulgación Pública de la Ciencia
</t>
  </si>
  <si>
    <t>• Colectar e identificar las especies de interés para el objetivo del presente
• Realizar análisis bromatológico de plantas
• Preparar bioingredientes (extractos, aceites, mantecas, aceites esenciales, ceras, etc.)
• Analizar de manera conjunta las muestras de extractos crudos obtenidos
• Seleccionar 2 especies para la fase 2 del proyecto, con la mayor viabilidad técnica (laboratorio y campo) y etnobotánico</t>
  </si>
  <si>
    <t>Total Plan Incorporación 2024</t>
  </si>
  <si>
    <t>Total Plan financiero 2024</t>
  </si>
  <si>
    <t>Recursos pesqueros medio río Caquetá</t>
  </si>
  <si>
    <t>Foreign, Commonwealth &amp; Development Office (FCDO)</t>
  </si>
  <si>
    <t>ANDI – Amerisur Exploración Colombia – Gran Tierra Energy</t>
  </si>
  <si>
    <t xml:space="preserve">Fondo Europeo para la paz </t>
  </si>
  <si>
    <t>COSTO DEL PROYECTO 
(sin contrapartida)</t>
  </si>
  <si>
    <t xml:space="preserve">3204014
Servicio de monitoreo de la biodiversidad y los Servicio eco sistémicos </t>
  </si>
  <si>
    <t xml:space="preserve">320401400
Documentos con Informes de monitoreo elaborados </t>
  </si>
  <si>
    <t xml:space="preserve">3204064
Documento de estudios técnicos </t>
  </si>
  <si>
    <t xml:space="preserve">320406400
Documentos de estudios realizados </t>
  </si>
  <si>
    <t>3299016
Sedes mantenidas</t>
  </si>
  <si>
    <t>3299068
Sedes dotadas</t>
  </si>
  <si>
    <t>329901600
Sedes mantenidas</t>
  </si>
  <si>
    <t>329906800
Sedes dotadas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</si>
</sst>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 #,##0_-;\-&quot;$&quot;\ * #,##0_-;_-&quot;$&quot;\ * &quot;-&quot;_-;_-@_-"/>
    <numFmt numFmtId="41" formatCode="_-* #,##0_-;\-* #,##0_-;_-* &quot;-&quot;_-;_-@_-"/>
    <numFmt numFmtId="44" formatCode="_-&quot;$&quot;\ * #,##0.00_-;\-&quot;$&quot;\ * #,##0.00_-;_-&quot;$&quot;\ * &quot;-&quot;??_-;_-@_-"/>
    <numFmt numFmtId="164" formatCode="_(&quot;$&quot;\ * #,##0_);_(&quot;$&quot;\ * \(#,##0\);_(&quot;$&quot;\ * &quot;-&quot;??_);_(@_)"/>
    <numFmt numFmtId="165" formatCode="_-&quot;$&quot;\ * #,##0_-;\-&quot;$&quot;\ * #,##0_-;_-&quot;$&quot;\ * &quot;-&quot;_-;_-@"/>
    <numFmt numFmtId="166" formatCode="_-* #,##0_-;\-* #,##0_-;_-* &quot;-&quot;??_-;_-@"/>
    <numFmt numFmtId="167" formatCode="_(&quot;$&quot;\ * #,##0.00_);_(&quot;$&quot;\ * \(#,##0.00\);_(&quot;$&quot;\ * &quot;-&quot;??_);_(@_)"/>
    <numFmt numFmtId="168" formatCode="_-[$$-240A]\ * #,##0.00_-;\-[$$-240A]\ * #,##0.00_-;_-[$$-240A]\ * &quot;-&quot;??_-;_-@"/>
    <numFmt numFmtId="169" formatCode="_([$$-240A]\ * #,##0.00_);_([$$-240A]\ * \(#,##0.00\);_([$$-240A]\ * &quot;-&quot;??_);_(@_)"/>
    <numFmt numFmtId="170" formatCode="_-* #,##0_-;\-* #,##0_-;_-* &quot;-&quot;_-;_-@"/>
    <numFmt numFmtId="171" formatCode="_-&quot;$&quot;* #,##0_-;\-&quot;$&quot;* #,##0_-;_-&quot;$&quot;* &quot;-&quot;_-;_-@"/>
    <numFmt numFmtId="172" formatCode="d/m/yyyy"/>
    <numFmt numFmtId="173" formatCode="&quot;$&quot;#,##0"/>
    <numFmt numFmtId="174" formatCode="&quot;$&quot;\ #,##0"/>
    <numFmt numFmtId="175" formatCode="[$$-240A]\ #,##0"/>
    <numFmt numFmtId="176" formatCode="_([$$-240A]\ * #,##0_);_([$$-240A]\ * \(#,##0\);_([$$-240A]\ * &quot;-&quot;??_);_(@_)"/>
    <numFmt numFmtId="177" formatCode="_-&quot;$&quot;\ * #,##0_-;\-&quot;$&quot;\ * #,##0_-;_-&quot;$&quot;\ * &quot;-&quot;??_-;_-@_-"/>
    <numFmt numFmtId="178" formatCode="_-* #,##0.00\ _€_-;\-* #,##0.00\ _€_-;_-* &quot;-&quot;??\ _€_-;_-@_-"/>
    <numFmt numFmtId="179" formatCode="_-* #,##0\ _€_-;\-* #,##0\ _€_-;_-* &quot;-&quot;??\ _€_-;_-@_-"/>
  </numFmts>
  <fonts count="76" x14ac:knownFonts="1">
    <font>
      <sz val="12"/>
      <color theme="1"/>
      <name val="Calibri"/>
      <scheme val="minor"/>
    </font>
    <font>
      <sz val="11"/>
      <color theme="1"/>
      <name val="Calibri"/>
      <family val="2"/>
      <scheme val="minor"/>
    </font>
    <font>
      <sz val="10"/>
      <color theme="1"/>
      <name val="Arial Narrow"/>
      <family val="2"/>
    </font>
    <font>
      <sz val="12"/>
      <name val="Calibri"/>
      <family val="2"/>
    </font>
    <font>
      <sz val="11"/>
      <color rgb="FF000000"/>
      <name val="Calibri"/>
      <family val="2"/>
    </font>
    <font>
      <sz val="10"/>
      <color theme="1"/>
      <name val="Calibri"/>
      <family val="2"/>
    </font>
    <font>
      <sz val="10"/>
      <color rgb="FF000000"/>
      <name val="Arial"/>
      <family val="2"/>
    </font>
    <font>
      <b/>
      <sz val="10"/>
      <color theme="0"/>
      <name val="Arial"/>
      <family val="2"/>
    </font>
    <font>
      <sz val="10"/>
      <color theme="1"/>
      <name val="Arial"/>
      <family val="2"/>
    </font>
    <font>
      <b/>
      <sz val="9"/>
      <color theme="0"/>
      <name val="Arial"/>
      <family val="2"/>
    </font>
    <font>
      <b/>
      <sz val="10"/>
      <color theme="1"/>
      <name val="Calibri"/>
      <family val="2"/>
    </font>
    <font>
      <b/>
      <sz val="10"/>
      <color rgb="FFFF0000"/>
      <name val="Calibri"/>
      <family val="2"/>
    </font>
    <font>
      <b/>
      <sz val="10"/>
      <color theme="1"/>
      <name val="Verdana"/>
      <family val="2"/>
    </font>
    <font>
      <sz val="10"/>
      <color theme="0"/>
      <name val="Calibri"/>
      <family val="2"/>
    </font>
    <font>
      <sz val="10"/>
      <color rgb="FF000000"/>
      <name val="Calibri"/>
      <family val="2"/>
    </font>
    <font>
      <b/>
      <sz val="10"/>
      <color rgb="FF000000"/>
      <name val="Calibri"/>
      <family val="2"/>
    </font>
    <font>
      <b/>
      <sz val="14"/>
      <color theme="1"/>
      <name val="Arial"/>
      <family val="2"/>
    </font>
    <font>
      <b/>
      <sz val="10"/>
      <color theme="1"/>
      <name val="Arial"/>
      <family val="2"/>
    </font>
    <font>
      <sz val="11"/>
      <color theme="1"/>
      <name val="Arial"/>
      <family val="2"/>
    </font>
    <font>
      <sz val="9"/>
      <color theme="1"/>
      <name val="Arial"/>
      <family val="2"/>
    </font>
    <font>
      <sz val="10"/>
      <color theme="0"/>
      <name val="Arial"/>
      <family val="2"/>
    </font>
    <font>
      <sz val="12"/>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theme="1"/>
      <name val="Arial Narrow"/>
      <family val="2"/>
    </font>
    <font>
      <b/>
      <sz val="10"/>
      <color theme="1"/>
      <name val="Arial Narrow"/>
      <family val="2"/>
    </font>
    <font>
      <sz val="12"/>
      <name val="Arial Narrow"/>
      <family val="2"/>
    </font>
    <font>
      <sz val="12"/>
      <color theme="1"/>
      <name val="Arial Narrow"/>
      <family val="2"/>
    </font>
    <font>
      <sz val="11"/>
      <color theme="1"/>
      <name val="Arial Narrow"/>
      <family val="2"/>
    </font>
    <font>
      <b/>
      <sz val="10"/>
      <color theme="0"/>
      <name val="Arial Narrow"/>
      <family val="2"/>
    </font>
    <font>
      <b/>
      <sz val="11"/>
      <color theme="1"/>
      <name val="Arial Narrow"/>
      <family val="2"/>
    </font>
    <font>
      <b/>
      <sz val="12"/>
      <color theme="1"/>
      <name val="Arial Narrow"/>
      <family val="2"/>
    </font>
    <font>
      <b/>
      <sz val="12"/>
      <color theme="0"/>
      <name val="Arial Narrow"/>
      <family val="2"/>
    </font>
    <font>
      <sz val="12"/>
      <color theme="0"/>
      <name val="Arial Narrow"/>
      <family val="2"/>
    </font>
    <font>
      <sz val="11"/>
      <name val="Calibri"/>
      <family val="2"/>
    </font>
    <font>
      <sz val="12"/>
      <color theme="1"/>
      <name val="Calibri"/>
      <family val="2"/>
      <scheme val="minor"/>
    </font>
    <font>
      <sz val="11"/>
      <name val="Arial Narrow"/>
      <family val="2"/>
    </font>
    <font>
      <sz val="10"/>
      <name val="Arial Narrow"/>
      <family val="2"/>
    </font>
    <font>
      <b/>
      <sz val="10"/>
      <name val="Arial Narrow"/>
      <family val="2"/>
    </font>
    <font>
      <b/>
      <sz val="22"/>
      <color theme="1"/>
      <name val="Arial Narrow"/>
      <family val="2"/>
    </font>
    <font>
      <b/>
      <sz val="18"/>
      <color rgb="FFFF0000"/>
      <name val="Arial Narrow"/>
      <family val="2"/>
    </font>
    <font>
      <b/>
      <sz val="10"/>
      <color rgb="FFFF0000"/>
      <name val="Arial Narrow"/>
      <family val="2"/>
    </font>
    <font>
      <b/>
      <sz val="11"/>
      <color indexed="81"/>
      <name val="Tahoma"/>
      <family val="2"/>
    </font>
    <font>
      <b/>
      <sz val="11"/>
      <name val="Arial Narrow"/>
      <family val="2"/>
    </font>
    <font>
      <sz val="11"/>
      <color theme="1"/>
      <name val="Calibri"/>
      <family val="2"/>
    </font>
    <font>
      <sz val="11"/>
      <color rgb="FFFF0000"/>
      <name val="Arial Narrow"/>
      <family val="2"/>
    </font>
    <font>
      <b/>
      <sz val="12"/>
      <color theme="1"/>
      <name val="Calibri"/>
      <family val="2"/>
      <scheme val="minor"/>
    </font>
    <font>
      <sz val="11"/>
      <name val="Calibri"/>
      <family val="2"/>
      <scheme val="minor"/>
    </font>
    <font>
      <b/>
      <sz val="11"/>
      <name val="Calibri"/>
      <family val="2"/>
      <scheme val="minor"/>
    </font>
    <font>
      <sz val="10"/>
      <color indexed="8"/>
      <name val="Arial"/>
      <family val="2"/>
    </font>
    <font>
      <sz val="11"/>
      <color indexed="8"/>
      <name val="Calibri"/>
      <family val="2"/>
      <scheme val="minor"/>
    </font>
    <font>
      <sz val="11"/>
      <color rgb="FF4D4D4D"/>
      <name val="Calibri"/>
      <family val="2"/>
      <scheme val="minor"/>
    </font>
    <font>
      <sz val="11"/>
      <color rgb="FF000000"/>
      <name val="Calibri"/>
      <family val="2"/>
      <scheme val="minor"/>
    </font>
    <font>
      <sz val="12"/>
      <color theme="0"/>
      <name val="Calibri"/>
      <family val="2"/>
      <scheme val="minor"/>
    </font>
    <font>
      <sz val="12"/>
      <name val="Calibri"/>
      <family val="2"/>
      <scheme val="minor"/>
    </font>
    <font>
      <b/>
      <sz val="12"/>
      <name val="Calibri"/>
      <family val="2"/>
      <scheme val="minor"/>
    </font>
    <font>
      <b/>
      <sz val="12"/>
      <color theme="0"/>
      <name val="Calibri"/>
      <family val="2"/>
      <scheme val="minor"/>
    </font>
    <font>
      <b/>
      <sz val="18"/>
      <color indexed="8"/>
      <name val="Arial"/>
      <family val="2"/>
    </font>
    <font>
      <b/>
      <sz val="16"/>
      <color indexed="8"/>
      <name val="Arial"/>
      <family val="2"/>
    </font>
    <font>
      <b/>
      <sz val="10"/>
      <color rgb="FFFFFFFF"/>
      <name val="Arial"/>
      <family val="2"/>
    </font>
    <font>
      <b/>
      <sz val="10"/>
      <color theme="0"/>
      <name val="Arial"/>
      <family val="2"/>
    </font>
    <font>
      <sz val="10"/>
      <color rgb="FF000000"/>
      <name val="Arial"/>
      <family val="2"/>
    </font>
    <font>
      <sz val="9"/>
      <color rgb="FF000000"/>
      <name val="Arial"/>
      <family val="2"/>
    </font>
    <font>
      <b/>
      <sz val="10"/>
      <color indexed="8"/>
      <name val="Arial"/>
      <family val="2"/>
    </font>
    <font>
      <b/>
      <sz val="10"/>
      <color rgb="FF000000"/>
      <name val="Arial"/>
      <family val="2"/>
    </font>
    <font>
      <sz val="12"/>
      <color theme="1"/>
      <name val="Arial"/>
      <family val="2"/>
    </font>
    <font>
      <sz val="10"/>
      <color theme="1"/>
      <name val="Arial"/>
      <family val="2"/>
    </font>
    <font>
      <b/>
      <sz val="9"/>
      <color theme="0"/>
      <name val="Arial"/>
      <family val="2"/>
    </font>
    <font>
      <b/>
      <sz val="9"/>
      <color rgb="FFFFFFFF"/>
      <name val="Arial"/>
      <family val="2"/>
    </font>
    <font>
      <b/>
      <sz val="20"/>
      <color indexed="8"/>
      <name val="Arial"/>
      <family val="2"/>
    </font>
    <font>
      <b/>
      <sz val="12"/>
      <color theme="0"/>
      <name val="Arial"/>
      <family val="2"/>
    </font>
    <font>
      <b/>
      <sz val="12"/>
      <color rgb="FFFFFFFF"/>
      <name val="Arial"/>
      <family val="2"/>
    </font>
    <font>
      <sz val="12"/>
      <color rgb="FF000000"/>
      <name val="Arial"/>
      <family val="2"/>
    </font>
    <font>
      <sz val="12"/>
      <color indexed="8"/>
      <name val="Arial"/>
      <family val="2"/>
    </font>
    <font>
      <i/>
      <sz val="10"/>
      <color rgb="FF000000"/>
      <name val="Arial"/>
      <family val="2"/>
    </font>
  </fonts>
  <fills count="27">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00B050"/>
        <bgColor rgb="FF00B050"/>
      </patternFill>
    </fill>
    <fill>
      <patternFill patternType="solid">
        <fgColor rgb="FF1F3864"/>
        <bgColor rgb="FF1F3864"/>
      </patternFill>
    </fill>
    <fill>
      <patternFill patternType="solid">
        <fgColor rgb="FFD6DCE4"/>
        <bgColor rgb="FFD6DCE4"/>
      </patternFill>
    </fill>
    <fill>
      <patternFill patternType="solid">
        <fgColor rgb="FFF7CAAC"/>
        <bgColor rgb="FFF7CAAC"/>
      </patternFill>
    </fill>
    <fill>
      <patternFill patternType="solid">
        <fgColor rgb="FFDADADA"/>
        <bgColor rgb="FFDADADA"/>
      </patternFill>
    </fill>
    <fill>
      <patternFill patternType="solid">
        <fgColor rgb="FFD8D8D8"/>
        <bgColor rgb="FFD8D8D8"/>
      </patternFill>
    </fill>
    <fill>
      <patternFill patternType="solid">
        <fgColor rgb="FFFBE4D5"/>
        <bgColor rgb="FFFBE4D5"/>
      </patternFill>
    </fill>
    <fill>
      <patternFill patternType="solid">
        <fgColor rgb="FF92D050"/>
        <bgColor rgb="FF92D050"/>
      </patternFill>
    </fill>
    <fill>
      <patternFill patternType="solid">
        <fgColor rgb="FFFFFF00"/>
        <bgColor rgb="FFFFFF00"/>
      </patternFill>
    </fill>
    <fill>
      <patternFill patternType="solid">
        <fgColor rgb="FFF4B083"/>
        <bgColor rgb="FFF4B083"/>
      </patternFill>
    </fill>
    <fill>
      <patternFill patternType="solid">
        <fgColor rgb="FF96BE55"/>
        <bgColor indexed="64"/>
      </patternFill>
    </fill>
    <fill>
      <patternFill patternType="solid">
        <fgColor theme="0"/>
        <bgColor indexed="64"/>
      </patternFill>
    </fill>
    <fill>
      <patternFill patternType="solid">
        <fgColor rgb="FF4D4D4D"/>
        <bgColor indexed="64"/>
      </patternFill>
    </fill>
    <fill>
      <patternFill patternType="solid">
        <fgColor theme="0" tint="-4.9989318521683403E-2"/>
        <bgColor indexed="64"/>
      </patternFill>
    </fill>
    <fill>
      <patternFill patternType="solid">
        <fgColor theme="0" tint="-4.9989318521683403E-2"/>
        <bgColor rgb="FFE6EFFD"/>
      </patternFill>
    </fill>
    <fill>
      <patternFill patternType="solid">
        <fgColor theme="0"/>
        <bgColor rgb="FFE6EFFD"/>
      </patternFill>
    </fill>
    <fill>
      <patternFill patternType="solid">
        <fgColor rgb="FFF4EADC"/>
        <bgColor indexed="64"/>
      </patternFill>
    </fill>
    <fill>
      <patternFill patternType="solid">
        <fgColor rgb="FFF4EADC"/>
        <bgColor rgb="FFE7E6E6"/>
      </patternFill>
    </fill>
    <fill>
      <patternFill patternType="solid">
        <fgColor theme="0" tint="-4.9989318521683403E-2"/>
        <bgColor theme="0"/>
      </patternFill>
    </fill>
    <fill>
      <patternFill patternType="solid">
        <fgColor rgb="FF00B050"/>
        <bgColor indexed="64"/>
      </patternFill>
    </fill>
    <fill>
      <patternFill patternType="solid">
        <fgColor theme="4" tint="-0.499984740745262"/>
        <bgColor indexed="64"/>
      </patternFill>
    </fill>
    <fill>
      <patternFill patternType="solid">
        <fgColor rgb="FF333F4F"/>
        <bgColor rgb="FF000000"/>
      </patternFill>
    </fill>
    <fill>
      <patternFill patternType="solid">
        <fgColor theme="4" tint="-0.249977111117893"/>
        <bgColor indexed="64"/>
      </patternFill>
    </fill>
  </fills>
  <borders count="17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3366CC"/>
      </right>
      <top style="thin">
        <color rgb="FF3366CC"/>
      </top>
      <bottom style="thin">
        <color rgb="FF3366CC"/>
      </bottom>
      <diagonal/>
    </border>
    <border>
      <left style="medium">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right/>
      <top/>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top/>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style="medium">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style="medium">
        <color rgb="FF000000"/>
      </bottom>
      <diagonal/>
    </border>
    <border>
      <left/>
      <right/>
      <top style="medium">
        <color rgb="FF000000"/>
      </top>
      <bottom/>
      <diagonal/>
    </border>
    <border>
      <left style="thin">
        <color rgb="FF000000"/>
      </left>
      <right style="medium">
        <color rgb="FF000000"/>
      </right>
      <top style="thin">
        <color rgb="FF000000"/>
      </top>
      <bottom/>
      <diagonal/>
    </border>
    <border>
      <left/>
      <right/>
      <top/>
      <bottom style="medium">
        <color rgb="FF000000"/>
      </bottom>
      <diagonal/>
    </border>
    <border>
      <left style="medium">
        <color rgb="FF000000"/>
      </left>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3366CC"/>
      </left>
      <right style="thin">
        <color rgb="FF3366CC"/>
      </right>
      <top style="thin">
        <color rgb="FF3366CC"/>
      </top>
      <bottom style="thin">
        <color rgb="FF3366CC"/>
      </bottom>
      <diagonal/>
    </border>
    <border>
      <left style="thin">
        <color rgb="FF3366CC"/>
      </left>
      <right style="thin">
        <color rgb="FF3366CC"/>
      </right>
      <top style="thin">
        <color rgb="FF3366CC"/>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rgb="FF000000"/>
      </right>
      <top style="thin">
        <color rgb="FF000000"/>
      </top>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42" fontId="21" fillId="0" borderId="0" applyFont="0" applyFill="0" applyBorder="0" applyAlignment="0" applyProtection="0"/>
    <xf numFmtId="9" fontId="21" fillId="0" borderId="0" applyFont="0" applyFill="0" applyBorder="0" applyAlignment="0" applyProtection="0"/>
    <xf numFmtId="0" fontId="1" fillId="0" borderId="92"/>
    <xf numFmtId="44" fontId="36" fillId="0" borderId="92" applyFont="0" applyFill="0" applyBorder="0" applyAlignment="0" applyProtection="0"/>
    <xf numFmtId="0" fontId="50" fillId="0" borderId="92">
      <alignment vertical="top"/>
    </xf>
    <xf numFmtId="0" fontId="36" fillId="0" borderId="92"/>
    <xf numFmtId="0" fontId="1" fillId="0" borderId="92"/>
    <xf numFmtId="178" fontId="50" fillId="0" borderId="92" applyFont="0" applyFill="0" applyBorder="0" applyAlignment="0" applyProtection="0">
      <alignment vertical="top"/>
    </xf>
    <xf numFmtId="0" fontId="53" fillId="0" borderId="92"/>
  </cellStyleXfs>
  <cellXfs count="776">
    <xf numFmtId="0" fontId="0" fillId="0" borderId="0" xfId="0"/>
    <xf numFmtId="0" fontId="2" fillId="2" borderId="1" xfId="0" applyFont="1" applyFill="1" applyBorder="1" applyAlignment="1">
      <alignment vertical="center"/>
    </xf>
    <xf numFmtId="0" fontId="6" fillId="0" borderId="13" xfId="0" applyFont="1" applyBorder="1" applyAlignment="1">
      <alignment vertical="top" wrapText="1"/>
    </xf>
    <xf numFmtId="0" fontId="5" fillId="0" borderId="0" xfId="0" applyFont="1"/>
    <xf numFmtId="0" fontId="5" fillId="2" borderId="1" xfId="0" applyFont="1" applyFill="1" applyBorder="1"/>
    <xf numFmtId="0" fontId="10" fillId="2" borderId="43" xfId="0" applyFont="1" applyFill="1" applyBorder="1" applyAlignment="1">
      <alignment horizontal="center" vertical="center" wrapText="1"/>
    </xf>
    <xf numFmtId="0" fontId="12" fillId="0" borderId="32" xfId="0" applyFont="1" applyBorder="1" applyAlignment="1">
      <alignment vertical="center"/>
    </xf>
    <xf numFmtId="0" fontId="10" fillId="2" borderId="47" xfId="0" applyFont="1" applyFill="1" applyBorder="1" applyAlignment="1">
      <alignment vertical="center"/>
    </xf>
    <xf numFmtId="0" fontId="10" fillId="6" borderId="48" xfId="0" applyFont="1" applyFill="1" applyBorder="1" applyAlignment="1">
      <alignment horizontal="left" vertical="center" wrapText="1"/>
    </xf>
    <xf numFmtId="0" fontId="10" fillId="2" borderId="49" xfId="0" applyFont="1" applyFill="1" applyBorder="1" applyAlignment="1">
      <alignment vertical="center" wrapText="1"/>
    </xf>
    <xf numFmtId="0" fontId="10" fillId="2" borderId="50" xfId="0" applyFont="1" applyFill="1" applyBorder="1" applyAlignment="1">
      <alignment vertical="center" wrapText="1"/>
    </xf>
    <xf numFmtId="0" fontId="5" fillId="2" borderId="50" xfId="0" applyFont="1" applyFill="1" applyBorder="1" applyAlignment="1">
      <alignment horizontal="left" vertical="center" wrapText="1"/>
    </xf>
    <xf numFmtId="0" fontId="10" fillId="2" borderId="51" xfId="0" applyFont="1" applyFill="1" applyBorder="1" applyAlignment="1">
      <alignment horizontal="left" vertical="center" wrapText="1"/>
    </xf>
    <xf numFmtId="0" fontId="5" fillId="2" borderId="52" xfId="0" applyFont="1" applyFill="1" applyBorder="1"/>
    <xf numFmtId="0" fontId="10" fillId="6" borderId="53" xfId="0" applyFont="1" applyFill="1" applyBorder="1" applyAlignment="1">
      <alignment horizontal="left" vertical="center"/>
    </xf>
    <xf numFmtId="0" fontId="10" fillId="2" borderId="55" xfId="0" applyFont="1" applyFill="1" applyBorder="1" applyAlignment="1">
      <alignment vertical="center" wrapText="1"/>
    </xf>
    <xf numFmtId="0" fontId="10" fillId="2" borderId="56" xfId="0" applyFont="1" applyFill="1" applyBorder="1" applyAlignment="1">
      <alignment vertical="center" wrapText="1"/>
    </xf>
    <xf numFmtId="0" fontId="5" fillId="2" borderId="56" xfId="0" applyFont="1" applyFill="1" applyBorder="1" applyAlignment="1">
      <alignment horizontal="left" vertical="center" wrapText="1"/>
    </xf>
    <xf numFmtId="0" fontId="10" fillId="2" borderId="28" xfId="0" applyFont="1" applyFill="1" applyBorder="1" applyAlignment="1">
      <alignment horizontal="left" vertical="center" wrapText="1"/>
    </xf>
    <xf numFmtId="171" fontId="5" fillId="2" borderId="57" xfId="0" applyNumberFormat="1" applyFont="1" applyFill="1" applyBorder="1" applyAlignment="1">
      <alignment horizontal="center" vertical="center"/>
    </xf>
    <xf numFmtId="0" fontId="10" fillId="6" borderId="58" xfId="0" applyFont="1" applyFill="1" applyBorder="1" applyAlignment="1">
      <alignment horizontal="left" vertical="center" wrapText="1"/>
    </xf>
    <xf numFmtId="0" fontId="10" fillId="2" borderId="60" xfId="0" applyFont="1" applyFill="1" applyBorder="1" applyAlignment="1">
      <alignment vertical="center" wrapText="1"/>
    </xf>
    <xf numFmtId="172" fontId="10" fillId="2" borderId="61" xfId="0" applyNumberFormat="1" applyFont="1" applyFill="1" applyBorder="1" applyAlignment="1">
      <alignment vertical="center" wrapText="1"/>
    </xf>
    <xf numFmtId="0" fontId="10" fillId="2" borderId="41" xfId="0" applyFont="1" applyFill="1" applyBorder="1" applyAlignment="1">
      <alignment vertical="center" wrapText="1"/>
    </xf>
    <xf numFmtId="0" fontId="10" fillId="2" borderId="62" xfId="0" applyFont="1" applyFill="1" applyBorder="1" applyAlignment="1">
      <alignment vertical="center" wrapText="1"/>
    </xf>
    <xf numFmtId="15" fontId="5" fillId="2" borderId="62" xfId="0" applyNumberFormat="1" applyFont="1" applyFill="1" applyBorder="1" applyAlignment="1">
      <alignment wrapText="1"/>
    </xf>
    <xf numFmtId="0" fontId="10" fillId="6" borderId="63" xfId="0" applyFont="1" applyFill="1" applyBorder="1" applyAlignment="1">
      <alignment horizontal="center" vertical="center" wrapText="1"/>
    </xf>
    <xf numFmtId="0" fontId="5" fillId="6" borderId="63" xfId="0" applyFont="1" applyFill="1" applyBorder="1" applyAlignment="1">
      <alignment vertical="center" wrapText="1"/>
    </xf>
    <xf numFmtId="0" fontId="10" fillId="8" borderId="4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3" fillId="2" borderId="1" xfId="0" applyFont="1" applyFill="1" applyBorder="1"/>
    <xf numFmtId="0" fontId="10" fillId="6" borderId="66"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10" fillId="6" borderId="67" xfId="0" applyFont="1" applyFill="1" applyBorder="1" applyAlignment="1">
      <alignment horizontal="center" vertical="center"/>
    </xf>
    <xf numFmtId="0" fontId="10" fillId="6" borderId="68"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7" borderId="48" xfId="0" applyFont="1" applyFill="1" applyBorder="1" applyAlignment="1">
      <alignment horizontal="center" vertical="center" wrapText="1"/>
    </xf>
    <xf numFmtId="0" fontId="10" fillId="7" borderId="66" xfId="0" applyFont="1" applyFill="1" applyBorder="1" applyAlignment="1">
      <alignment horizontal="center" vertical="center" wrapText="1"/>
    </xf>
    <xf numFmtId="0" fontId="10" fillId="7" borderId="68" xfId="0" applyFont="1" applyFill="1" applyBorder="1" applyAlignment="1">
      <alignment horizontal="center" vertical="center" wrapText="1"/>
    </xf>
    <xf numFmtId="0" fontId="10" fillId="8" borderId="48"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3" xfId="0" applyFont="1" applyFill="1" applyBorder="1" applyAlignment="1">
      <alignment horizontal="center" vertical="center"/>
    </xf>
    <xf numFmtId="0" fontId="10" fillId="6" borderId="74"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7" borderId="75" xfId="0" applyFont="1" applyFill="1" applyBorder="1" applyAlignment="1">
      <alignment horizontal="center" vertical="center" wrapText="1"/>
    </xf>
    <xf numFmtId="0" fontId="10" fillId="7" borderId="76" xfId="0" applyFont="1" applyFill="1" applyBorder="1" applyAlignment="1">
      <alignment horizontal="center" vertical="center" wrapText="1"/>
    </xf>
    <xf numFmtId="0" fontId="10" fillId="7" borderId="63" xfId="0" applyFont="1" applyFill="1" applyBorder="1" applyAlignment="1">
      <alignment horizontal="center" vertical="center" wrapText="1"/>
    </xf>
    <xf numFmtId="0" fontId="10" fillId="7" borderId="72" xfId="0" applyFont="1" applyFill="1" applyBorder="1" applyAlignment="1">
      <alignment horizontal="center" vertical="center" wrapText="1"/>
    </xf>
    <xf numFmtId="0" fontId="10" fillId="7" borderId="74" xfId="0" applyFont="1" applyFill="1" applyBorder="1" applyAlignment="1">
      <alignment horizontal="center" vertical="center" wrapText="1"/>
    </xf>
    <xf numFmtId="0" fontId="10" fillId="8" borderId="63"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5" fillId="0" borderId="0" xfId="0" applyFont="1" applyAlignment="1">
      <alignment vertical="top"/>
    </xf>
    <xf numFmtId="0" fontId="5" fillId="0" borderId="77" xfId="0" applyFont="1" applyBorder="1" applyAlignment="1">
      <alignment horizontal="center" vertical="top" wrapText="1"/>
    </xf>
    <xf numFmtId="0" fontId="5" fillId="2" borderId="67" xfId="0" applyFont="1" applyFill="1" applyBorder="1" applyAlignment="1">
      <alignment horizontal="center" vertical="top" wrapText="1"/>
    </xf>
    <xf numFmtId="0" fontId="5" fillId="0" borderId="19" xfId="0" applyFont="1" applyBorder="1" applyAlignment="1">
      <alignment horizontal="center" vertical="top" wrapText="1"/>
    </xf>
    <xf numFmtId="0" fontId="5" fillId="3" borderId="67" xfId="0" applyFont="1" applyFill="1" applyBorder="1" applyAlignment="1">
      <alignment horizontal="center" vertical="top" wrapText="1"/>
    </xf>
    <xf numFmtId="0" fontId="5" fillId="2" borderId="67" xfId="0" applyFont="1" applyFill="1" applyBorder="1" applyAlignment="1">
      <alignment horizontal="left" vertical="top" wrapText="1"/>
    </xf>
    <xf numFmtId="0" fontId="5" fillId="0" borderId="19" xfId="0" applyFont="1" applyBorder="1" applyAlignment="1">
      <alignment horizontal="left" vertical="top" wrapText="1"/>
    </xf>
    <xf numFmtId="0" fontId="5" fillId="2" borderId="78" xfId="0" applyFont="1" applyFill="1" applyBorder="1" applyAlignment="1">
      <alignment horizontal="left" vertical="top" wrapText="1"/>
    </xf>
    <xf numFmtId="9" fontId="5" fillId="0" borderId="38" xfId="0" applyNumberFormat="1" applyFont="1" applyBorder="1" applyAlignment="1">
      <alignment horizontal="center" vertical="top" wrapText="1"/>
    </xf>
    <xf numFmtId="9" fontId="5" fillId="2" borderId="38" xfId="0" applyNumberFormat="1" applyFont="1" applyFill="1" applyBorder="1" applyAlignment="1">
      <alignment horizontal="center" vertical="top" wrapText="1"/>
    </xf>
    <xf numFmtId="170" fontId="5" fillId="2" borderId="12" xfId="0" applyNumberFormat="1" applyFont="1" applyFill="1" applyBorder="1" applyAlignment="1">
      <alignment horizontal="center" vertical="top"/>
    </xf>
    <xf numFmtId="170" fontId="5" fillId="2" borderId="68" xfId="0" applyNumberFormat="1" applyFont="1" applyFill="1" applyBorder="1" applyAlignment="1">
      <alignment horizontal="right" vertical="top"/>
    </xf>
    <xf numFmtId="170" fontId="5" fillId="2" borderId="66" xfId="0" applyNumberFormat="1" applyFont="1" applyFill="1" applyBorder="1" applyAlignment="1">
      <alignment vertical="top"/>
    </xf>
    <xf numFmtId="170" fontId="5" fillId="2" borderId="68" xfId="0" applyNumberFormat="1" applyFont="1" applyFill="1" applyBorder="1" applyAlignment="1">
      <alignment vertical="top"/>
    </xf>
    <xf numFmtId="0" fontId="5" fillId="0" borderId="65" xfId="0" applyFont="1" applyBorder="1" applyAlignment="1">
      <alignment horizontal="center" vertical="top" wrapText="1"/>
    </xf>
    <xf numFmtId="0" fontId="5" fillId="0" borderId="79" xfId="0" applyFont="1" applyBorder="1" applyAlignment="1">
      <alignment horizontal="center" vertical="top" wrapText="1"/>
    </xf>
    <xf numFmtId="0" fontId="5" fillId="2" borderId="48" xfId="0" applyFont="1" applyFill="1" applyBorder="1" applyAlignment="1">
      <alignment horizontal="center" vertical="top"/>
    </xf>
    <xf numFmtId="0" fontId="13" fillId="2" borderId="1" xfId="0" applyFont="1" applyFill="1" applyBorder="1" applyAlignment="1">
      <alignment vertical="top"/>
    </xf>
    <xf numFmtId="0" fontId="5" fillId="2" borderId="1" xfId="0" applyFont="1" applyFill="1" applyBorder="1" applyAlignment="1">
      <alignment vertical="top"/>
    </xf>
    <xf numFmtId="0" fontId="5" fillId="0" borderId="82" xfId="0" applyFont="1" applyBorder="1" applyAlignment="1">
      <alignment horizontal="center" vertical="top" wrapText="1"/>
    </xf>
    <xf numFmtId="0" fontId="5" fillId="2" borderId="83" xfId="0" applyFont="1" applyFill="1" applyBorder="1" applyAlignment="1">
      <alignment horizontal="center" vertical="top" wrapText="1"/>
    </xf>
    <xf numFmtId="0" fontId="5" fillId="0" borderId="14" xfId="0" applyFont="1" applyBorder="1" applyAlignment="1">
      <alignment horizontal="center" vertical="top" wrapText="1"/>
    </xf>
    <xf numFmtId="0" fontId="5" fillId="3" borderId="83" xfId="0" applyFont="1" applyFill="1" applyBorder="1" applyAlignment="1">
      <alignment horizontal="center" vertical="top" wrapText="1"/>
    </xf>
    <xf numFmtId="0" fontId="5" fillId="2" borderId="83" xfId="0" applyFont="1" applyFill="1" applyBorder="1" applyAlignment="1">
      <alignment horizontal="left" vertical="top" wrapText="1"/>
    </xf>
    <xf numFmtId="0" fontId="5" fillId="0" borderId="14" xfId="0" applyFont="1" applyBorder="1" applyAlignment="1">
      <alignment horizontal="left" vertical="top" wrapText="1"/>
    </xf>
    <xf numFmtId="0" fontId="5" fillId="2" borderId="29" xfId="0" applyFont="1" applyFill="1" applyBorder="1" applyAlignment="1">
      <alignment horizontal="left" vertical="top" wrapText="1"/>
    </xf>
    <xf numFmtId="9" fontId="5" fillId="0" borderId="13" xfId="0" applyNumberFormat="1" applyFont="1" applyBorder="1" applyAlignment="1">
      <alignment horizontal="center" vertical="top" wrapText="1"/>
    </xf>
    <xf numFmtId="9" fontId="5" fillId="2" borderId="13" xfId="0" applyNumberFormat="1" applyFont="1" applyFill="1" applyBorder="1" applyAlignment="1">
      <alignment horizontal="center" vertical="top" wrapText="1"/>
    </xf>
    <xf numFmtId="170" fontId="5" fillId="2" borderId="35" xfId="0" applyNumberFormat="1" applyFont="1" applyFill="1" applyBorder="1" applyAlignment="1">
      <alignment horizontal="center" vertical="top"/>
    </xf>
    <xf numFmtId="170" fontId="5" fillId="2" borderId="84" xfId="0" applyNumberFormat="1" applyFont="1" applyFill="1" applyBorder="1" applyAlignment="1">
      <alignment horizontal="right" vertical="top"/>
    </xf>
    <xf numFmtId="170" fontId="5" fillId="2" borderId="85" xfId="0" applyNumberFormat="1" applyFont="1" applyFill="1" applyBorder="1" applyAlignment="1">
      <alignment vertical="top"/>
    </xf>
    <xf numFmtId="170" fontId="5" fillId="2" borderId="84" xfId="0" applyNumberFormat="1" applyFont="1" applyFill="1" applyBorder="1" applyAlignment="1">
      <alignment vertical="top"/>
    </xf>
    <xf numFmtId="0" fontId="5" fillId="0" borderId="81" xfId="0" applyFont="1" applyBorder="1" applyAlignment="1">
      <alignment horizontal="center" vertical="top" wrapText="1"/>
    </xf>
    <xf numFmtId="0" fontId="5" fillId="0" borderId="86" xfId="0" applyFont="1" applyBorder="1" applyAlignment="1">
      <alignment horizontal="center" vertical="top" wrapText="1"/>
    </xf>
    <xf numFmtId="0" fontId="5" fillId="2" borderId="70" xfId="0" applyFont="1" applyFill="1" applyBorder="1" applyAlignment="1">
      <alignment horizontal="center" vertical="top"/>
    </xf>
    <xf numFmtId="0" fontId="5" fillId="0" borderId="3" xfId="0" applyFont="1" applyBorder="1" applyAlignment="1">
      <alignment horizontal="left" vertical="top" wrapText="1"/>
    </xf>
    <xf numFmtId="0" fontId="5" fillId="3" borderId="28" xfId="0" applyFont="1" applyFill="1" applyBorder="1" applyAlignment="1">
      <alignment horizontal="center" vertical="top" wrapText="1"/>
    </xf>
    <xf numFmtId="0" fontId="5" fillId="2" borderId="28" xfId="0" applyFont="1" applyFill="1" applyBorder="1" applyAlignment="1">
      <alignment horizontal="left" vertical="top" wrapText="1"/>
    </xf>
    <xf numFmtId="170" fontId="5" fillId="2" borderId="55" xfId="0" applyNumberFormat="1" applyFont="1" applyFill="1" applyBorder="1" applyAlignment="1">
      <alignment vertical="top"/>
    </xf>
    <xf numFmtId="170" fontId="5" fillId="2" borderId="88" xfId="0" applyNumberFormat="1" applyFont="1" applyFill="1" applyBorder="1" applyAlignment="1">
      <alignment vertical="top"/>
    </xf>
    <xf numFmtId="0" fontId="5" fillId="0" borderId="89" xfId="0" applyFont="1" applyBorder="1" applyAlignment="1">
      <alignment horizontal="center" vertical="top" wrapText="1"/>
    </xf>
    <xf numFmtId="0" fontId="5" fillId="0" borderId="90" xfId="0" applyFont="1" applyBorder="1" applyAlignment="1">
      <alignment horizontal="center" vertical="top" wrapText="1"/>
    </xf>
    <xf numFmtId="0" fontId="5" fillId="0" borderId="91" xfId="0" applyFont="1" applyBorder="1" applyAlignment="1">
      <alignment horizontal="center" vertical="top" wrapText="1"/>
    </xf>
    <xf numFmtId="0" fontId="5" fillId="3" borderId="27" xfId="0" applyFont="1" applyFill="1" applyBorder="1" applyAlignment="1">
      <alignment horizontal="center" vertical="top" wrapText="1"/>
    </xf>
    <xf numFmtId="0" fontId="5" fillId="2" borderId="27" xfId="0" applyFont="1" applyFill="1" applyBorder="1" applyAlignment="1">
      <alignment horizontal="left" vertical="top" wrapText="1"/>
    </xf>
    <xf numFmtId="170" fontId="5" fillId="2" borderId="93" xfId="0" applyNumberFormat="1" applyFont="1" applyFill="1" applyBorder="1" applyAlignment="1">
      <alignment horizontal="right" vertical="top"/>
    </xf>
    <xf numFmtId="170" fontId="5" fillId="2" borderId="57" xfId="0" applyNumberFormat="1" applyFont="1" applyFill="1" applyBorder="1" applyAlignment="1">
      <alignment horizontal="right" vertical="top"/>
    </xf>
    <xf numFmtId="170" fontId="5" fillId="2" borderId="93" xfId="0" applyNumberFormat="1" applyFont="1" applyFill="1" applyBorder="1" applyAlignment="1">
      <alignment vertical="top"/>
    </xf>
    <xf numFmtId="170" fontId="5" fillId="2" borderId="94" xfId="0" applyNumberFormat="1" applyFont="1" applyFill="1" applyBorder="1" applyAlignment="1">
      <alignment vertical="top"/>
    </xf>
    <xf numFmtId="0" fontId="5" fillId="2" borderId="95" xfId="0" applyFont="1" applyFill="1" applyBorder="1" applyAlignment="1">
      <alignment horizontal="center" vertical="top" wrapText="1"/>
    </xf>
    <xf numFmtId="0" fontId="5" fillId="2" borderId="93" xfId="0" applyFont="1" applyFill="1" applyBorder="1" applyAlignment="1">
      <alignment horizontal="center" vertical="top" wrapText="1"/>
    </xf>
    <xf numFmtId="0" fontId="5" fillId="2" borderId="94" xfId="0" applyFont="1" applyFill="1" applyBorder="1" applyAlignment="1">
      <alignment horizontal="center" vertical="top" wrapText="1"/>
    </xf>
    <xf numFmtId="173" fontId="5" fillId="2" borderId="1" xfId="0" applyNumberFormat="1" applyFont="1" applyFill="1" applyBorder="1" applyAlignment="1">
      <alignment vertical="top"/>
    </xf>
    <xf numFmtId="174" fontId="5" fillId="2" borderId="1" xfId="0" applyNumberFormat="1" applyFont="1" applyFill="1" applyBorder="1" applyAlignment="1">
      <alignment vertical="top"/>
    </xf>
    <xf numFmtId="0" fontId="5" fillId="0" borderId="0" xfId="0" applyFont="1" applyAlignment="1">
      <alignment horizontal="center" vertical="top"/>
    </xf>
    <xf numFmtId="170" fontId="5" fillId="2" borderId="85" xfId="0" applyNumberFormat="1" applyFont="1" applyFill="1" applyBorder="1" applyAlignment="1">
      <alignment horizontal="right" vertical="top"/>
    </xf>
    <xf numFmtId="0" fontId="5" fillId="2" borderId="96" xfId="0" applyFont="1" applyFill="1" applyBorder="1" applyAlignment="1">
      <alignment horizontal="center" vertical="top" wrapText="1"/>
    </xf>
    <xf numFmtId="0" fontId="5" fillId="2" borderId="55" xfId="0" applyFont="1" applyFill="1" applyBorder="1" applyAlignment="1">
      <alignment horizontal="center" vertical="top" wrapText="1"/>
    </xf>
    <xf numFmtId="0" fontId="5" fillId="2" borderId="88" xfId="0" applyFont="1" applyFill="1" applyBorder="1" applyAlignment="1">
      <alignment horizontal="center" vertical="top" wrapText="1"/>
    </xf>
    <xf numFmtId="0" fontId="13" fillId="2" borderId="1" xfId="0" applyFont="1" applyFill="1" applyBorder="1" applyAlignment="1">
      <alignment horizontal="center" vertical="top"/>
    </xf>
    <xf numFmtId="0" fontId="5" fillId="2" borderId="1" xfId="0" applyFont="1" applyFill="1" applyBorder="1" applyAlignment="1">
      <alignment horizontal="center" vertical="top"/>
    </xf>
    <xf numFmtId="170" fontId="5" fillId="0" borderId="8" xfId="0" applyNumberFormat="1" applyFont="1" applyBorder="1" applyAlignment="1">
      <alignment horizontal="center" vertical="top"/>
    </xf>
    <xf numFmtId="170" fontId="14" fillId="2" borderId="93" xfId="0" applyNumberFormat="1" applyFont="1" applyFill="1" applyBorder="1" applyAlignment="1">
      <alignment horizontal="right" vertical="center"/>
    </xf>
    <xf numFmtId="170" fontId="14" fillId="2" borderId="94" xfId="0" applyNumberFormat="1" applyFont="1" applyFill="1" applyBorder="1" applyAlignment="1">
      <alignment horizontal="right" vertical="center"/>
    </xf>
    <xf numFmtId="170" fontId="5" fillId="0" borderId="11" xfId="0" applyNumberFormat="1" applyFont="1" applyBorder="1" applyAlignment="1">
      <alignment horizontal="center" vertical="top"/>
    </xf>
    <xf numFmtId="170" fontId="15" fillId="2" borderId="85" xfId="0" applyNumberFormat="1" applyFont="1" applyFill="1" applyBorder="1" applyAlignment="1">
      <alignment horizontal="right" vertical="center"/>
    </xf>
    <xf numFmtId="170" fontId="15" fillId="2" borderId="84" xfId="0" applyNumberFormat="1" applyFont="1" applyFill="1" applyBorder="1" applyAlignment="1">
      <alignment horizontal="right" vertical="center"/>
    </xf>
    <xf numFmtId="165" fontId="5" fillId="0" borderId="8" xfId="0" applyNumberFormat="1" applyFont="1" applyBorder="1" applyAlignment="1">
      <alignment horizontal="center" vertical="top"/>
    </xf>
    <xf numFmtId="170" fontId="5" fillId="2" borderId="57" xfId="0" applyNumberFormat="1" applyFont="1" applyFill="1" applyBorder="1" applyAlignment="1">
      <alignment vertical="top"/>
    </xf>
    <xf numFmtId="170" fontId="14" fillId="2" borderId="97" xfId="0" applyNumberFormat="1" applyFont="1" applyFill="1" applyBorder="1" applyAlignment="1">
      <alignment vertical="top"/>
    </xf>
    <xf numFmtId="170" fontId="14" fillId="2" borderId="94" xfId="0" applyNumberFormat="1" applyFont="1" applyFill="1" applyBorder="1" applyAlignment="1">
      <alignment vertical="top"/>
    </xf>
    <xf numFmtId="165" fontId="5" fillId="0" borderId="11" xfId="0" applyNumberFormat="1" applyFont="1" applyBorder="1" applyAlignment="1">
      <alignment horizontal="center" vertical="top"/>
    </xf>
    <xf numFmtId="170" fontId="14" fillId="2" borderId="98" xfId="0" applyNumberFormat="1" applyFont="1" applyFill="1" applyBorder="1" applyAlignment="1">
      <alignment vertical="top"/>
    </xf>
    <xf numFmtId="170" fontId="14" fillId="2" borderId="88" xfId="0" applyNumberFormat="1" applyFont="1" applyFill="1" applyBorder="1" applyAlignment="1">
      <alignment vertical="top"/>
    </xf>
    <xf numFmtId="170" fontId="15" fillId="2" borderId="55" xfId="0" applyNumberFormat="1" applyFont="1" applyFill="1" applyBorder="1" applyAlignment="1">
      <alignment vertical="top"/>
    </xf>
    <xf numFmtId="170" fontId="15" fillId="2" borderId="88" xfId="0" applyNumberFormat="1" applyFont="1" applyFill="1" applyBorder="1" applyAlignment="1">
      <alignment vertical="top"/>
    </xf>
    <xf numFmtId="170" fontId="14" fillId="2" borderId="93" xfId="0" applyNumberFormat="1" applyFont="1" applyFill="1" applyBorder="1" applyAlignment="1">
      <alignment vertical="top"/>
    </xf>
    <xf numFmtId="0" fontId="5" fillId="0" borderId="99" xfId="0" applyFont="1" applyBorder="1" applyAlignment="1">
      <alignment horizontal="center" vertical="top" wrapText="1"/>
    </xf>
    <xf numFmtId="0" fontId="5" fillId="2" borderId="73" xfId="0" applyFont="1" applyFill="1" applyBorder="1" applyAlignment="1">
      <alignment horizontal="center" vertical="top" wrapText="1"/>
    </xf>
    <xf numFmtId="0" fontId="5" fillId="0" borderId="100" xfId="0" applyFont="1" applyBorder="1" applyAlignment="1">
      <alignment horizontal="center" vertical="top" wrapText="1"/>
    </xf>
    <xf numFmtId="0" fontId="5" fillId="3" borderId="73" xfId="0" applyFont="1" applyFill="1" applyBorder="1" applyAlignment="1">
      <alignment horizontal="center" vertical="top" wrapText="1"/>
    </xf>
    <xf numFmtId="0" fontId="5" fillId="2" borderId="73" xfId="0" applyFont="1" applyFill="1" applyBorder="1" applyAlignment="1">
      <alignment horizontal="left" vertical="top" wrapText="1"/>
    </xf>
    <xf numFmtId="0" fontId="5" fillId="0" borderId="100" xfId="0" applyFont="1" applyBorder="1" applyAlignment="1">
      <alignment horizontal="left" vertical="top" wrapText="1"/>
    </xf>
    <xf numFmtId="0" fontId="5" fillId="2" borderId="101" xfId="0" applyFont="1" applyFill="1" applyBorder="1" applyAlignment="1">
      <alignment horizontal="left" vertical="top" wrapText="1"/>
    </xf>
    <xf numFmtId="9" fontId="5" fillId="0" borderId="41" xfId="0" applyNumberFormat="1" applyFont="1" applyBorder="1" applyAlignment="1">
      <alignment horizontal="center" vertical="top" wrapText="1"/>
    </xf>
    <xf numFmtId="9" fontId="5" fillId="2" borderId="41" xfId="0" applyNumberFormat="1" applyFont="1" applyFill="1" applyBorder="1" applyAlignment="1">
      <alignment horizontal="center" vertical="top" wrapText="1"/>
    </xf>
    <xf numFmtId="0" fontId="5" fillId="2" borderId="63" xfId="0" applyFont="1" applyFill="1" applyBorder="1" applyAlignment="1">
      <alignment horizontal="center" vertical="top" wrapText="1"/>
    </xf>
    <xf numFmtId="0" fontId="5" fillId="2" borderId="72" xfId="0" applyFont="1" applyFill="1" applyBorder="1" applyAlignment="1">
      <alignment horizontal="center" vertical="top" wrapText="1"/>
    </xf>
    <xf numFmtId="0" fontId="5" fillId="2" borderId="74" xfId="0" applyFont="1" applyFill="1" applyBorder="1" applyAlignment="1">
      <alignment horizontal="center" vertical="top" wrapText="1"/>
    </xf>
    <xf numFmtId="0" fontId="5" fillId="2" borderId="96" xfId="0" applyFont="1" applyFill="1" applyBorder="1" applyAlignment="1">
      <alignment horizontal="center" vertical="top"/>
    </xf>
    <xf numFmtId="0" fontId="5" fillId="3" borderId="38" xfId="0" applyFont="1" applyFill="1" applyBorder="1" applyAlignment="1">
      <alignment horizontal="center" vertical="top" wrapText="1"/>
    </xf>
    <xf numFmtId="0" fontId="5" fillId="2" borderId="38" xfId="0" applyFont="1" applyFill="1" applyBorder="1" applyAlignment="1">
      <alignment vertical="top" wrapText="1"/>
    </xf>
    <xf numFmtId="9" fontId="5" fillId="0" borderId="9" xfId="0" applyNumberFormat="1" applyFont="1" applyBorder="1" applyAlignment="1">
      <alignment horizontal="center" vertical="top" wrapText="1"/>
    </xf>
    <xf numFmtId="9" fontId="5" fillId="2" borderId="28" xfId="0" applyNumberFormat="1" applyFont="1" applyFill="1" applyBorder="1" applyAlignment="1">
      <alignment horizontal="center" vertical="top" wrapText="1"/>
    </xf>
    <xf numFmtId="165" fontId="5" fillId="0" borderId="13" xfId="0" applyNumberFormat="1" applyFont="1" applyBorder="1" applyAlignment="1">
      <alignment horizontal="left" vertical="top"/>
    </xf>
    <xf numFmtId="170" fontId="14" fillId="2" borderId="102" xfId="0" applyNumberFormat="1" applyFont="1" applyFill="1" applyBorder="1" applyAlignment="1">
      <alignment vertical="top"/>
    </xf>
    <xf numFmtId="170" fontId="14" fillId="2" borderId="103" xfId="0" applyNumberFormat="1" applyFont="1" applyFill="1" applyBorder="1" applyAlignment="1">
      <alignment vertical="top"/>
    </xf>
    <xf numFmtId="0" fontId="5" fillId="2" borderId="56" xfId="0" applyFont="1" applyFill="1" applyBorder="1" applyAlignment="1">
      <alignment horizontal="left" vertical="top" wrapText="1"/>
    </xf>
    <xf numFmtId="0" fontId="5" fillId="2" borderId="104" xfId="0" applyFont="1" applyFill="1" applyBorder="1" applyAlignment="1">
      <alignment horizontal="left" vertical="top" wrapText="1"/>
    </xf>
    <xf numFmtId="0" fontId="5" fillId="2" borderId="103" xfId="0" applyFont="1" applyFill="1" applyBorder="1" applyAlignment="1">
      <alignment horizontal="center" vertical="top" wrapText="1"/>
    </xf>
    <xf numFmtId="0" fontId="5" fillId="2" borderId="95" xfId="0" applyFont="1" applyFill="1" applyBorder="1" applyAlignment="1">
      <alignment horizontal="center" vertical="top"/>
    </xf>
    <xf numFmtId="0" fontId="5" fillId="2" borderId="73" xfId="0" applyFont="1" applyFill="1" applyBorder="1" applyAlignment="1">
      <alignment vertical="top" wrapText="1"/>
    </xf>
    <xf numFmtId="170" fontId="5" fillId="2" borderId="74" xfId="0" applyNumberFormat="1" applyFont="1" applyFill="1" applyBorder="1" applyAlignment="1">
      <alignment vertical="top"/>
    </xf>
    <xf numFmtId="170" fontId="14" fillId="2" borderId="60" xfId="0" applyNumberFormat="1" applyFont="1" applyFill="1" applyBorder="1" applyAlignment="1">
      <alignment vertical="top"/>
    </xf>
    <xf numFmtId="170" fontId="14" fillId="2" borderId="42" xfId="0" applyNumberFormat="1" applyFont="1" applyFill="1" applyBorder="1" applyAlignment="1">
      <alignment vertical="top"/>
    </xf>
    <xf numFmtId="0" fontId="5" fillId="2" borderId="61" xfId="0" applyFont="1" applyFill="1" applyBorder="1" applyAlignment="1">
      <alignment vertical="top" wrapText="1"/>
    </xf>
    <xf numFmtId="0" fontId="5" fillId="2" borderId="41" xfId="0" applyFont="1" applyFill="1" applyBorder="1" applyAlignment="1">
      <alignment vertical="top" wrapText="1"/>
    </xf>
    <xf numFmtId="0" fontId="5" fillId="2" borderId="42" xfId="0" applyFont="1" applyFill="1" applyBorder="1" applyAlignment="1">
      <alignment horizontal="center" vertical="top" wrapText="1"/>
    </xf>
    <xf numFmtId="0" fontId="5" fillId="2" borderId="63" xfId="0" applyFont="1" applyFill="1" applyBorder="1" applyAlignment="1">
      <alignment horizontal="center" vertical="top"/>
    </xf>
    <xf numFmtId="0" fontId="5" fillId="0" borderId="0" xfId="0" applyFont="1" applyAlignment="1">
      <alignment horizontal="center" vertical="center"/>
    </xf>
    <xf numFmtId="0" fontId="1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0" fillId="6" borderId="94" xfId="0" applyFont="1" applyFill="1" applyBorder="1" applyAlignment="1">
      <alignment horizontal="center" vertical="center" wrapText="1"/>
    </xf>
    <xf numFmtId="0" fontId="5" fillId="2" borderId="38" xfId="0" applyFont="1" applyFill="1" applyBorder="1" applyAlignment="1">
      <alignment horizontal="left" vertical="top" wrapText="1"/>
    </xf>
    <xf numFmtId="9" fontId="5" fillId="0" borderId="38" xfId="0" applyNumberFormat="1" applyFont="1" applyBorder="1" applyAlignment="1">
      <alignment horizontal="center" vertical="top"/>
    </xf>
    <xf numFmtId="9" fontId="5" fillId="2" borderId="38" xfId="0" applyNumberFormat="1" applyFont="1" applyFill="1" applyBorder="1" applyAlignment="1">
      <alignment horizontal="center" vertical="top"/>
    </xf>
    <xf numFmtId="165" fontId="5" fillId="0" borderId="3" xfId="0" applyNumberFormat="1" applyFont="1" applyBorder="1" applyAlignment="1">
      <alignment horizontal="left" vertical="top"/>
    </xf>
    <xf numFmtId="170" fontId="5" fillId="2" borderId="13" xfId="0" applyNumberFormat="1" applyFont="1" applyFill="1" applyBorder="1" applyAlignment="1">
      <alignment horizontal="center" vertical="top"/>
    </xf>
    <xf numFmtId="170" fontId="5" fillId="2" borderId="104" xfId="0" applyNumberFormat="1" applyFont="1" applyFill="1" applyBorder="1" applyAlignment="1">
      <alignment horizontal="right" vertical="top"/>
    </xf>
    <xf numFmtId="170" fontId="5" fillId="2" borderId="103" xfId="0" applyNumberFormat="1" applyFont="1" applyFill="1" applyBorder="1" applyAlignment="1">
      <alignment horizontal="right" vertical="top"/>
    </xf>
    <xf numFmtId="0" fontId="5" fillId="2" borderId="103" xfId="0" applyFont="1" applyFill="1" applyBorder="1" applyAlignment="1">
      <alignment vertical="top" wrapText="1"/>
    </xf>
    <xf numFmtId="0" fontId="5" fillId="3" borderId="13" xfId="0" applyFont="1" applyFill="1" applyBorder="1" applyAlignment="1">
      <alignment horizontal="center" vertical="top" wrapText="1"/>
    </xf>
    <xf numFmtId="0" fontId="5" fillId="2" borderId="13" xfId="0" applyFont="1" applyFill="1" applyBorder="1" applyAlignment="1">
      <alignment horizontal="left" vertical="top" wrapText="1"/>
    </xf>
    <xf numFmtId="170" fontId="5" fillId="2" borderId="17" xfId="0" applyNumberFormat="1" applyFont="1" applyFill="1" applyBorder="1" applyAlignment="1">
      <alignment horizontal="right" vertical="top"/>
    </xf>
    <xf numFmtId="170" fontId="5" fillId="2" borderId="34" xfId="0" applyNumberFormat="1" applyFont="1" applyFill="1" applyBorder="1" applyAlignment="1">
      <alignment horizontal="right" vertical="top"/>
    </xf>
    <xf numFmtId="0" fontId="5" fillId="2" borderId="17" xfId="0" applyFont="1" applyFill="1" applyBorder="1" applyAlignment="1">
      <alignment horizontal="left" vertical="top" wrapText="1"/>
    </xf>
    <xf numFmtId="0" fontId="5" fillId="2" borderId="34" xfId="0" applyFont="1" applyFill="1" applyBorder="1" applyAlignment="1">
      <alignment vertical="top" wrapText="1"/>
    </xf>
    <xf numFmtId="170" fontId="5" fillId="0" borderId="105" xfId="0" applyNumberFormat="1" applyFont="1" applyBorder="1" applyAlignment="1">
      <alignment horizontal="center" vertical="top"/>
    </xf>
    <xf numFmtId="170" fontId="5" fillId="2" borderId="23" xfId="0" applyNumberFormat="1" applyFont="1" applyFill="1" applyBorder="1" applyAlignment="1">
      <alignment horizontal="right" vertical="top"/>
    </xf>
    <xf numFmtId="170" fontId="5" fillId="2" borderId="94" xfId="0" applyNumberFormat="1" applyFont="1" applyFill="1" applyBorder="1" applyAlignment="1">
      <alignment horizontal="right" vertical="top"/>
    </xf>
    <xf numFmtId="0" fontId="5" fillId="2" borderId="27" xfId="0" applyFont="1" applyFill="1" applyBorder="1" applyAlignment="1">
      <alignment horizontal="center" vertical="top" wrapText="1"/>
    </xf>
    <xf numFmtId="170" fontId="5" fillId="2" borderId="56" xfId="0" applyNumberFormat="1" applyFont="1" applyFill="1" applyBorder="1" applyAlignment="1">
      <alignment horizontal="right" vertical="top"/>
    </xf>
    <xf numFmtId="170" fontId="5" fillId="2" borderId="88" xfId="0" applyNumberFormat="1" applyFont="1" applyFill="1" applyBorder="1" applyAlignment="1">
      <alignment horizontal="right" vertical="top"/>
    </xf>
    <xf numFmtId="0" fontId="5" fillId="2" borderId="28" xfId="0" applyFont="1" applyFill="1" applyBorder="1" applyAlignment="1">
      <alignment horizontal="center" vertical="top" wrapText="1"/>
    </xf>
    <xf numFmtId="165" fontId="5" fillId="0" borderId="13" xfId="0" applyNumberFormat="1" applyFont="1" applyBorder="1" applyAlignment="1">
      <alignment horizontal="center" vertical="top"/>
    </xf>
    <xf numFmtId="170" fontId="5" fillId="2" borderId="106" xfId="0" applyNumberFormat="1" applyFont="1" applyFill="1" applyBorder="1" applyAlignment="1">
      <alignment horizontal="right" vertical="top"/>
    </xf>
    <xf numFmtId="0" fontId="5" fillId="0" borderId="9" xfId="0" applyFont="1" applyBorder="1" applyAlignment="1">
      <alignment horizontal="center" vertical="top" wrapText="1"/>
    </xf>
    <xf numFmtId="0" fontId="5" fillId="0" borderId="9" xfId="0" applyFont="1" applyBorder="1" applyAlignment="1">
      <alignment horizontal="left" vertical="top" wrapText="1"/>
    </xf>
    <xf numFmtId="170" fontId="5" fillId="2" borderId="107" xfId="0" applyNumberFormat="1" applyFont="1" applyFill="1" applyBorder="1" applyAlignment="1">
      <alignment horizontal="right" vertical="top"/>
    </xf>
    <xf numFmtId="0" fontId="5" fillId="0" borderId="108" xfId="0" applyFont="1" applyBorder="1" applyAlignment="1">
      <alignment horizontal="center" vertical="top" wrapText="1"/>
    </xf>
    <xf numFmtId="0" fontId="5" fillId="0" borderId="2" xfId="0" applyFont="1" applyBorder="1" applyAlignment="1">
      <alignment horizontal="center" vertical="top" wrapText="1"/>
    </xf>
    <xf numFmtId="0" fontId="5" fillId="2" borderId="109" xfId="0" applyFont="1" applyFill="1" applyBorder="1" applyAlignment="1">
      <alignment horizontal="center" vertical="top" wrapText="1"/>
    </xf>
    <xf numFmtId="0" fontId="5" fillId="0" borderId="13" xfId="0" applyFont="1" applyBorder="1" applyAlignment="1">
      <alignment horizontal="center" vertical="top" wrapText="1"/>
    </xf>
    <xf numFmtId="170" fontId="14" fillId="2" borderId="110" xfId="0" applyNumberFormat="1" applyFont="1" applyFill="1" applyBorder="1" applyAlignment="1">
      <alignment horizontal="right" vertical="top"/>
    </xf>
    <xf numFmtId="170" fontId="14" fillId="2" borderId="84" xfId="0" applyNumberFormat="1" applyFont="1" applyFill="1" applyBorder="1" applyAlignment="1">
      <alignment horizontal="right" vertical="top"/>
    </xf>
    <xf numFmtId="0" fontId="5" fillId="2" borderId="111" xfId="0" applyFont="1" applyFill="1" applyBorder="1" applyAlignment="1">
      <alignment horizontal="center" vertical="top" wrapText="1"/>
    </xf>
    <xf numFmtId="165" fontId="5" fillId="0" borderId="2" xfId="0" applyNumberFormat="1" applyFont="1" applyBorder="1" applyAlignment="1">
      <alignment horizontal="center" vertical="top"/>
    </xf>
    <xf numFmtId="165" fontId="5" fillId="0" borderId="14" xfId="0" applyNumberFormat="1" applyFont="1" applyBorder="1" applyAlignment="1">
      <alignment horizontal="center" vertical="top"/>
    </xf>
    <xf numFmtId="170" fontId="5" fillId="2" borderId="110" xfId="0" applyNumberFormat="1" applyFont="1" applyFill="1" applyBorder="1" applyAlignment="1">
      <alignment horizontal="right" vertical="top"/>
    </xf>
    <xf numFmtId="0" fontId="5" fillId="2" borderId="85" xfId="0" applyFont="1" applyFill="1" applyBorder="1" applyAlignment="1">
      <alignment horizontal="center" vertical="top" wrapText="1"/>
    </xf>
    <xf numFmtId="0" fontId="5" fillId="2" borderId="84" xfId="0" applyFont="1" applyFill="1" applyBorder="1" applyAlignment="1">
      <alignment horizontal="center" vertical="top" wrapText="1"/>
    </xf>
    <xf numFmtId="165" fontId="5" fillId="0" borderId="9" xfId="0" applyNumberFormat="1" applyFont="1" applyBorder="1" applyAlignment="1">
      <alignment horizontal="center" vertical="top"/>
    </xf>
    <xf numFmtId="9" fontId="5" fillId="0" borderId="2" xfId="0" applyNumberFormat="1" applyFont="1" applyBorder="1" applyAlignment="1">
      <alignment horizontal="center" vertical="top" wrapText="1"/>
    </xf>
    <xf numFmtId="9" fontId="5" fillId="2" borderId="27" xfId="0" applyNumberFormat="1" applyFont="1" applyFill="1" applyBorder="1" applyAlignment="1">
      <alignment horizontal="center" vertical="top" wrapText="1"/>
    </xf>
    <xf numFmtId="0" fontId="5" fillId="9" borderId="83" xfId="0" applyFont="1" applyFill="1" applyBorder="1" applyAlignment="1">
      <alignment horizontal="center" vertical="top" wrapText="1"/>
    </xf>
    <xf numFmtId="0" fontId="8" fillId="0" borderId="13" xfId="0" applyFont="1" applyBorder="1" applyAlignment="1">
      <alignment vertical="top" wrapText="1"/>
    </xf>
    <xf numFmtId="174" fontId="5" fillId="0" borderId="13" xfId="0" applyNumberFormat="1" applyFont="1" applyBorder="1" applyAlignment="1">
      <alignment horizontal="center" vertical="top"/>
    </xf>
    <xf numFmtId="170" fontId="5" fillId="0" borderId="13" xfId="0" applyNumberFormat="1" applyFont="1" applyBorder="1" applyAlignment="1">
      <alignment horizontal="center" vertical="top"/>
    </xf>
    <xf numFmtId="0" fontId="5" fillId="0" borderId="79" xfId="0" applyFont="1" applyBorder="1" applyAlignment="1">
      <alignment horizontal="center" vertical="top"/>
    </xf>
    <xf numFmtId="0" fontId="5" fillId="0" borderId="65" xfId="0" applyFont="1" applyBorder="1" applyAlignment="1">
      <alignment horizontal="center" vertical="top"/>
    </xf>
    <xf numFmtId="0" fontId="13" fillId="0" borderId="0" xfId="0" applyFont="1" applyAlignment="1">
      <alignment vertical="top"/>
    </xf>
    <xf numFmtId="173" fontId="5" fillId="0" borderId="0" xfId="0" applyNumberFormat="1" applyFont="1" applyAlignment="1">
      <alignment vertical="top"/>
    </xf>
    <xf numFmtId="174" fontId="5" fillId="0" borderId="0" xfId="0" applyNumberFormat="1" applyFont="1" applyAlignment="1">
      <alignment vertical="top"/>
    </xf>
    <xf numFmtId="0" fontId="8" fillId="2" borderId="13" xfId="0" applyFont="1" applyFill="1" applyBorder="1" applyAlignment="1">
      <alignment horizontal="left" vertical="top" wrapText="1"/>
    </xf>
    <xf numFmtId="0" fontId="5" fillId="0" borderId="86" xfId="0" applyFont="1" applyBorder="1" applyAlignment="1">
      <alignment horizontal="center" vertical="top"/>
    </xf>
    <xf numFmtId="0" fontId="5" fillId="0" borderId="81" xfId="0" applyFont="1" applyBorder="1" applyAlignment="1">
      <alignment horizontal="center" vertical="top"/>
    </xf>
    <xf numFmtId="0" fontId="5" fillId="9" borderId="73" xfId="0" applyFont="1" applyFill="1" applyBorder="1" applyAlignment="1">
      <alignment horizontal="center" vertical="top" wrapText="1"/>
    </xf>
    <xf numFmtId="0" fontId="5" fillId="2" borderId="76" xfId="0" applyFont="1" applyFill="1" applyBorder="1" applyAlignment="1">
      <alignment horizontal="center" vertical="top" wrapText="1"/>
    </xf>
    <xf numFmtId="0" fontId="5" fillId="0" borderId="112" xfId="0" applyFont="1" applyBorder="1" applyAlignment="1">
      <alignment horizontal="center" vertical="top"/>
    </xf>
    <xf numFmtId="0" fontId="5" fillId="0" borderId="71" xfId="0" applyFont="1" applyBorder="1" applyAlignment="1">
      <alignment horizontal="center" vertical="top"/>
    </xf>
    <xf numFmtId="0" fontId="5" fillId="0" borderId="0" xfId="0" applyFont="1" applyAlignment="1">
      <alignment vertical="center"/>
    </xf>
    <xf numFmtId="0" fontId="10" fillId="6" borderId="70" xfId="0" applyFont="1" applyFill="1" applyBorder="1" applyAlignment="1">
      <alignment horizontal="center" vertical="center" wrapText="1"/>
    </xf>
    <xf numFmtId="0" fontId="10" fillId="6" borderId="85" xfId="0" applyFont="1" applyFill="1" applyBorder="1" applyAlignment="1">
      <alignment horizontal="center" vertical="center" wrapText="1"/>
    </xf>
    <xf numFmtId="0" fontId="10" fillId="6" borderId="84" xfId="0" applyFont="1" applyFill="1" applyBorder="1" applyAlignment="1">
      <alignment horizontal="center" vertical="center" wrapText="1"/>
    </xf>
    <xf numFmtId="0" fontId="10" fillId="7" borderId="70" xfId="0" applyFont="1" applyFill="1" applyBorder="1" applyAlignment="1">
      <alignment horizontal="center" vertical="center" wrapText="1"/>
    </xf>
    <xf numFmtId="0" fontId="10" fillId="7" borderId="85" xfId="0" applyFont="1" applyFill="1" applyBorder="1" applyAlignment="1">
      <alignment horizontal="center" vertical="center" wrapText="1"/>
    </xf>
    <xf numFmtId="0" fontId="10" fillId="7" borderId="84" xfId="0" applyFont="1" applyFill="1" applyBorder="1" applyAlignment="1">
      <alignment horizontal="center" vertical="center" wrapText="1"/>
    </xf>
    <xf numFmtId="0" fontId="13" fillId="2" borderId="1" xfId="0" applyFont="1" applyFill="1" applyBorder="1" applyAlignment="1">
      <alignment vertical="center"/>
    </xf>
    <xf numFmtId="0" fontId="5" fillId="2" borderId="1" xfId="0" applyFont="1" applyFill="1" applyBorder="1" applyAlignment="1">
      <alignment vertical="center"/>
    </xf>
    <xf numFmtId="170" fontId="5" fillId="2" borderId="116" xfId="0" applyNumberFormat="1" applyFont="1" applyFill="1" applyBorder="1" applyAlignment="1">
      <alignment vertical="top"/>
    </xf>
    <xf numFmtId="170" fontId="5" fillId="2" borderId="48" xfId="0" applyNumberFormat="1" applyFont="1" applyFill="1" applyBorder="1" applyAlignment="1">
      <alignment vertical="top"/>
    </xf>
    <xf numFmtId="170" fontId="5" fillId="2" borderId="102" xfId="0" applyNumberFormat="1" applyFont="1" applyFill="1" applyBorder="1" applyAlignment="1">
      <alignment vertical="top"/>
    </xf>
    <xf numFmtId="170" fontId="5" fillId="2" borderId="103" xfId="0" applyNumberFormat="1" applyFont="1" applyFill="1" applyBorder="1" applyAlignment="1">
      <alignment vertical="top"/>
    </xf>
    <xf numFmtId="170" fontId="5" fillId="2" borderId="70" xfId="0" applyNumberFormat="1" applyFont="1" applyFill="1" applyBorder="1" applyAlignment="1">
      <alignment vertical="top"/>
    </xf>
    <xf numFmtId="170" fontId="5" fillId="2" borderId="33" xfId="0" applyNumberFormat="1" applyFont="1" applyFill="1" applyBorder="1" applyAlignment="1">
      <alignment vertical="top"/>
    </xf>
    <xf numFmtId="170" fontId="5" fillId="2" borderId="34" xfId="0" applyNumberFormat="1" applyFont="1" applyFill="1" applyBorder="1" applyAlignment="1">
      <alignment vertical="top"/>
    </xf>
    <xf numFmtId="0" fontId="5" fillId="2" borderId="34" xfId="0" applyFont="1" applyFill="1" applyBorder="1" applyAlignment="1">
      <alignment horizontal="center" vertical="top" wrapText="1"/>
    </xf>
    <xf numFmtId="170" fontId="5" fillId="2" borderId="117" xfId="0" applyNumberFormat="1" applyFont="1" applyFill="1" applyBorder="1" applyAlignment="1">
      <alignment vertical="top"/>
    </xf>
    <xf numFmtId="0" fontId="5" fillId="0" borderId="5" xfId="0" applyFont="1" applyBorder="1" applyAlignment="1">
      <alignment vertical="top" wrapText="1"/>
    </xf>
    <xf numFmtId="0" fontId="5" fillId="0" borderId="13" xfId="0" applyFont="1" applyBorder="1" applyAlignment="1">
      <alignment vertical="top" wrapText="1"/>
    </xf>
    <xf numFmtId="0" fontId="5" fillId="2" borderId="23" xfId="0" applyFont="1" applyFill="1" applyBorder="1" applyAlignment="1">
      <alignment horizontal="left" vertical="top" wrapText="1"/>
    </xf>
    <xf numFmtId="170" fontId="5" fillId="2" borderId="95" xfId="0" applyNumberFormat="1" applyFont="1" applyFill="1" applyBorder="1" applyAlignment="1">
      <alignment horizontal="center" vertical="top"/>
    </xf>
    <xf numFmtId="0" fontId="5" fillId="2" borderId="66" xfId="0" applyFont="1" applyFill="1" applyBorder="1" applyAlignment="1">
      <alignment horizontal="center" vertical="top" wrapText="1"/>
    </xf>
    <xf numFmtId="0" fontId="5" fillId="2" borderId="68" xfId="0" applyFont="1" applyFill="1" applyBorder="1" applyAlignment="1">
      <alignment vertical="top" wrapText="1"/>
    </xf>
    <xf numFmtId="170" fontId="5" fillId="2" borderId="96" xfId="0" applyNumberFormat="1" applyFont="1" applyFill="1" applyBorder="1" applyAlignment="1">
      <alignment horizontal="center" vertical="top"/>
    </xf>
    <xf numFmtId="0" fontId="5" fillId="3" borderId="41" xfId="0" applyFont="1" applyFill="1" applyBorder="1" applyAlignment="1">
      <alignment horizontal="center" vertical="top" wrapText="1"/>
    </xf>
    <xf numFmtId="170" fontId="5" fillId="2" borderId="63" xfId="0" applyNumberFormat="1" applyFont="1" applyFill="1" applyBorder="1" applyAlignment="1">
      <alignment vertical="top"/>
    </xf>
    <xf numFmtId="170" fontId="5" fillId="2" borderId="60" xfId="0" applyNumberFormat="1" applyFont="1" applyFill="1" applyBorder="1" applyAlignment="1">
      <alignment vertical="top"/>
    </xf>
    <xf numFmtId="170" fontId="5" fillId="2" borderId="42" xfId="0" applyNumberFormat="1" applyFont="1" applyFill="1" applyBorder="1" applyAlignment="1">
      <alignment vertical="top"/>
    </xf>
    <xf numFmtId="0" fontId="10" fillId="10" borderId="43" xfId="0" applyFont="1" applyFill="1" applyBorder="1" applyAlignment="1">
      <alignment horizontal="center" vertical="center" wrapText="1"/>
    </xf>
    <xf numFmtId="0" fontId="5" fillId="10" borderId="43" xfId="0" applyFont="1" applyFill="1" applyBorder="1" applyAlignment="1">
      <alignment horizontal="left" vertical="center" wrapText="1"/>
    </xf>
    <xf numFmtId="0" fontId="5" fillId="10" borderId="43" xfId="0" applyFont="1" applyFill="1" applyBorder="1" applyAlignment="1">
      <alignment horizontal="center" vertical="center" wrapText="1"/>
    </xf>
    <xf numFmtId="0" fontId="5" fillId="10" borderId="43" xfId="0" applyFont="1" applyFill="1" applyBorder="1" applyAlignment="1">
      <alignment horizontal="center" vertical="top" wrapText="1"/>
    </xf>
    <xf numFmtId="0" fontId="5" fillId="10" borderId="43" xfId="0" applyFont="1" applyFill="1" applyBorder="1" applyAlignment="1">
      <alignment vertical="center" wrapText="1"/>
    </xf>
    <xf numFmtId="170" fontId="10" fillId="10" borderId="63" xfId="0" applyNumberFormat="1" applyFont="1" applyFill="1" applyBorder="1" applyAlignment="1">
      <alignment horizontal="right" vertical="center"/>
    </xf>
    <xf numFmtId="0" fontId="5" fillId="10" borderId="118" xfId="0" applyFont="1" applyFill="1" applyBorder="1"/>
    <xf numFmtId="0" fontId="5" fillId="10" borderId="52" xfId="0" applyFont="1" applyFill="1" applyBorder="1"/>
    <xf numFmtId="0" fontId="5" fillId="10" borderId="43" xfId="0" applyFont="1" applyFill="1" applyBorder="1"/>
    <xf numFmtId="0" fontId="10" fillId="6" borderId="96" xfId="0" applyFont="1" applyFill="1" applyBorder="1" applyAlignment="1">
      <alignment horizontal="center" vertical="center"/>
    </xf>
    <xf numFmtId="0" fontId="10" fillId="6" borderId="58" xfId="0" applyFont="1" applyFill="1" applyBorder="1" applyAlignment="1">
      <alignment horizontal="center" vertical="center" wrapText="1"/>
    </xf>
    <xf numFmtId="0" fontId="5" fillId="0" borderId="77" xfId="0" applyFont="1" applyBorder="1" applyAlignment="1">
      <alignment horizontal="left" vertical="top" wrapText="1"/>
    </xf>
    <xf numFmtId="164" fontId="5" fillId="0" borderId="38" xfId="0" applyNumberFormat="1" applyFont="1" applyBorder="1" applyAlignment="1">
      <alignment horizontal="left" vertical="top" wrapText="1" readingOrder="1"/>
    </xf>
    <xf numFmtId="9" fontId="5" fillId="0" borderId="19" xfId="0" applyNumberFormat="1" applyFont="1" applyBorder="1" applyAlignment="1">
      <alignment horizontal="center" vertical="top" wrapText="1"/>
    </xf>
    <xf numFmtId="9" fontId="5" fillId="2" borderId="67" xfId="0" applyNumberFormat="1" applyFont="1" applyFill="1" applyBorder="1" applyAlignment="1">
      <alignment horizontal="center" vertical="top" wrapText="1"/>
    </xf>
    <xf numFmtId="170" fontId="5" fillId="2" borderId="13" xfId="0" applyNumberFormat="1" applyFont="1" applyFill="1" applyBorder="1" applyAlignment="1">
      <alignment horizontal="center" vertical="top" wrapText="1"/>
    </xf>
    <xf numFmtId="174" fontId="5" fillId="2" borderId="67" xfId="0" applyNumberFormat="1" applyFont="1" applyFill="1" applyBorder="1" applyAlignment="1">
      <alignment horizontal="right" vertical="top"/>
    </xf>
    <xf numFmtId="170" fontId="14" fillId="2" borderId="28" xfId="0" applyNumberFormat="1" applyFont="1" applyFill="1" applyBorder="1" applyAlignment="1">
      <alignment vertical="top"/>
    </xf>
    <xf numFmtId="0" fontId="5" fillId="2" borderId="68" xfId="0" applyFont="1" applyFill="1" applyBorder="1" applyAlignment="1">
      <alignment horizontal="center" vertical="top" wrapText="1"/>
    </xf>
    <xf numFmtId="0" fontId="5" fillId="2" borderId="48" xfId="0" applyFont="1" applyFill="1" applyBorder="1" applyAlignment="1">
      <alignment horizontal="center"/>
    </xf>
    <xf numFmtId="0" fontId="5" fillId="0" borderId="82" xfId="0" applyFont="1" applyBorder="1" applyAlignment="1">
      <alignment horizontal="left" vertical="top" wrapText="1"/>
    </xf>
    <xf numFmtId="164" fontId="5" fillId="0" borderId="13" xfId="0" applyNumberFormat="1" applyFont="1" applyBorder="1" applyAlignment="1">
      <alignment horizontal="left" vertical="top" wrapText="1" readingOrder="1"/>
    </xf>
    <xf numFmtId="174" fontId="5" fillId="2" borderId="83" xfId="0" applyNumberFormat="1" applyFont="1" applyFill="1" applyBorder="1" applyAlignment="1">
      <alignment horizontal="right" vertical="top"/>
    </xf>
    <xf numFmtId="170" fontId="14" fillId="2" borderId="13" xfId="0" applyNumberFormat="1" applyFont="1" applyFill="1" applyBorder="1" applyAlignment="1">
      <alignment vertical="top"/>
    </xf>
    <xf numFmtId="0" fontId="5" fillId="2" borderId="96" xfId="0" applyFont="1" applyFill="1" applyBorder="1" applyAlignment="1">
      <alignment horizontal="center"/>
    </xf>
    <xf numFmtId="175" fontId="5" fillId="0" borderId="2" xfId="0" applyNumberFormat="1" applyFont="1" applyBorder="1" applyAlignment="1">
      <alignment horizontal="center" vertical="top" wrapText="1"/>
    </xf>
    <xf numFmtId="0" fontId="5" fillId="2" borderId="95" xfId="0" applyFont="1" applyFill="1" applyBorder="1" applyAlignment="1">
      <alignment horizontal="center"/>
    </xf>
    <xf numFmtId="0" fontId="5" fillId="0" borderId="99" xfId="0" applyFont="1" applyBorder="1" applyAlignment="1">
      <alignment horizontal="left" vertical="top" wrapText="1"/>
    </xf>
    <xf numFmtId="164" fontId="5" fillId="0" borderId="41" xfId="0" applyNumberFormat="1" applyFont="1" applyBorder="1" applyAlignment="1">
      <alignment horizontal="left" vertical="top" wrapText="1" readingOrder="1"/>
    </xf>
    <xf numFmtId="9" fontId="5" fillId="0" borderId="100" xfId="0" applyNumberFormat="1" applyFont="1" applyBorder="1" applyAlignment="1">
      <alignment horizontal="center" vertical="top" wrapText="1"/>
    </xf>
    <xf numFmtId="9" fontId="5" fillId="2" borderId="73" xfId="0" applyNumberFormat="1" applyFont="1" applyFill="1" applyBorder="1" applyAlignment="1">
      <alignment horizontal="center" vertical="top" wrapText="1"/>
    </xf>
    <xf numFmtId="174" fontId="5" fillId="2" borderId="73" xfId="0" applyNumberFormat="1" applyFont="1" applyFill="1" applyBorder="1" applyAlignment="1">
      <alignment horizontal="right" vertical="top"/>
    </xf>
    <xf numFmtId="175" fontId="5" fillId="0" borderId="100" xfId="0" applyNumberFormat="1" applyFont="1" applyBorder="1" applyAlignment="1">
      <alignment horizontal="center" vertical="top" wrapText="1"/>
    </xf>
    <xf numFmtId="0" fontId="5" fillId="2" borderId="63" xfId="0" applyFont="1" applyFill="1" applyBorder="1" applyAlignment="1">
      <alignment horizontal="center"/>
    </xf>
    <xf numFmtId="0" fontId="5" fillId="0" borderId="38" xfId="0" applyFont="1" applyBorder="1" applyAlignment="1">
      <alignment horizontal="left" vertical="top" wrapText="1"/>
    </xf>
    <xf numFmtId="9" fontId="5" fillId="0" borderId="79" xfId="0" applyNumberFormat="1" applyFont="1" applyBorder="1" applyAlignment="1">
      <alignment horizontal="center" vertical="top" wrapText="1"/>
    </xf>
    <xf numFmtId="170" fontId="5" fillId="2" borderId="102" xfId="0" applyNumberFormat="1" applyFont="1" applyFill="1" applyBorder="1" applyAlignment="1">
      <alignment horizontal="right" vertical="top" wrapText="1"/>
    </xf>
    <xf numFmtId="170" fontId="5" fillId="2" borderId="119" xfId="0" applyNumberFormat="1" applyFont="1" applyFill="1" applyBorder="1" applyAlignment="1">
      <alignment horizontal="right" vertical="top"/>
    </xf>
    <xf numFmtId="170" fontId="14" fillId="2" borderId="102" xfId="0" applyNumberFormat="1" applyFont="1" applyFill="1" applyBorder="1" applyAlignment="1">
      <alignment horizontal="right" vertical="top"/>
    </xf>
    <xf numFmtId="170" fontId="14" fillId="2" borderId="103" xfId="0" applyNumberFormat="1" applyFont="1" applyFill="1" applyBorder="1" applyAlignment="1">
      <alignment horizontal="right" vertical="top"/>
    </xf>
    <xf numFmtId="164" fontId="5" fillId="0" borderId="13" xfId="0" applyNumberFormat="1" applyFont="1" applyBorder="1" applyAlignment="1">
      <alignment horizontal="left" vertical="top" wrapText="1"/>
    </xf>
    <xf numFmtId="9" fontId="5" fillId="0" borderId="91" xfId="0" applyNumberFormat="1" applyFont="1" applyBorder="1" applyAlignment="1">
      <alignment horizontal="center" vertical="top" wrapText="1"/>
    </xf>
    <xf numFmtId="170" fontId="5" fillId="2" borderId="33" xfId="0" applyNumberFormat="1" applyFont="1" applyFill="1" applyBorder="1" applyAlignment="1">
      <alignment horizontal="right" vertical="top" wrapText="1"/>
    </xf>
    <xf numFmtId="170" fontId="5" fillId="2" borderId="1" xfId="0" applyNumberFormat="1" applyFont="1" applyFill="1" applyBorder="1" applyAlignment="1">
      <alignment horizontal="right" vertical="top"/>
    </xf>
    <xf numFmtId="170" fontId="14" fillId="2" borderId="33" xfId="0" applyNumberFormat="1" applyFont="1" applyFill="1" applyBorder="1" applyAlignment="1">
      <alignment horizontal="right" vertical="top"/>
    </xf>
    <xf numFmtId="170" fontId="14" fillId="2" borderId="34" xfId="0" applyNumberFormat="1" applyFont="1" applyFill="1" applyBorder="1" applyAlignment="1">
      <alignment horizontal="right" vertical="top"/>
    </xf>
    <xf numFmtId="9" fontId="5" fillId="0" borderId="120" xfId="0" applyNumberFormat="1" applyFont="1" applyBorder="1" applyAlignment="1">
      <alignment horizontal="center" vertical="top" wrapText="1"/>
    </xf>
    <xf numFmtId="170" fontId="5" fillId="2" borderId="33" xfId="0" applyNumberFormat="1" applyFont="1" applyFill="1" applyBorder="1" applyAlignment="1">
      <alignment horizontal="right" vertical="top"/>
    </xf>
    <xf numFmtId="164" fontId="5" fillId="0" borderId="41" xfId="0" applyNumberFormat="1" applyFont="1" applyBorder="1" applyAlignment="1">
      <alignment horizontal="left" vertical="top" wrapText="1"/>
    </xf>
    <xf numFmtId="9" fontId="5" fillId="0" borderId="112" xfId="0" applyNumberFormat="1" applyFont="1" applyBorder="1" applyAlignment="1">
      <alignment horizontal="center" vertical="top" wrapText="1"/>
    </xf>
    <xf numFmtId="170" fontId="5" fillId="2" borderId="60" xfId="0" applyNumberFormat="1" applyFont="1" applyFill="1" applyBorder="1" applyAlignment="1">
      <alignment horizontal="right" vertical="top"/>
    </xf>
    <xf numFmtId="170" fontId="5" fillId="2" borderId="121" xfId="0" applyNumberFormat="1" applyFont="1" applyFill="1" applyBorder="1" applyAlignment="1">
      <alignment horizontal="right" vertical="top"/>
    </xf>
    <xf numFmtId="170" fontId="14" fillId="2" borderId="60" xfId="0" applyNumberFormat="1" applyFont="1" applyFill="1" applyBorder="1" applyAlignment="1">
      <alignment horizontal="right" vertical="top"/>
    </xf>
    <xf numFmtId="170" fontId="14" fillId="2" borderId="42" xfId="0" applyNumberFormat="1" applyFont="1" applyFill="1" applyBorder="1" applyAlignment="1">
      <alignment horizontal="right" vertical="top"/>
    </xf>
    <xf numFmtId="0" fontId="5" fillId="0" borderId="44" xfId="0" applyFont="1" applyBorder="1"/>
    <xf numFmtId="0" fontId="5" fillId="10" borderId="51" xfId="0" applyFont="1" applyFill="1" applyBorder="1" applyAlignment="1">
      <alignment horizontal="center" vertical="center" wrapText="1"/>
    </xf>
    <xf numFmtId="0" fontId="5" fillId="10" borderId="51" xfId="0" applyFont="1" applyFill="1" applyBorder="1" applyAlignment="1">
      <alignment vertical="center" wrapText="1"/>
    </xf>
    <xf numFmtId="0" fontId="5" fillId="10" borderId="47" xfId="0" applyFont="1" applyFill="1" applyBorder="1" applyAlignment="1">
      <alignment horizontal="left" vertical="center" wrapText="1"/>
    </xf>
    <xf numFmtId="0" fontId="5" fillId="10" borderId="63" xfId="0" applyFont="1" applyFill="1" applyBorder="1" applyAlignment="1">
      <alignment vertical="center" wrapText="1"/>
    </xf>
    <xf numFmtId="0" fontId="5" fillId="10" borderId="63" xfId="0" applyFont="1" applyFill="1" applyBorder="1" applyAlignment="1">
      <alignment horizontal="left" vertical="center" wrapText="1"/>
    </xf>
    <xf numFmtId="0" fontId="5" fillId="10" borderId="63" xfId="0" applyFont="1" applyFill="1" applyBorder="1" applyAlignment="1">
      <alignment horizontal="center" vertical="center" wrapText="1"/>
    </xf>
    <xf numFmtId="167" fontId="10" fillId="10" borderId="63" xfId="0" applyNumberFormat="1" applyFont="1" applyFill="1" applyBorder="1" applyAlignment="1">
      <alignment vertical="center"/>
    </xf>
    <xf numFmtId="168" fontId="10" fillId="10" borderId="122" xfId="0" applyNumberFormat="1" applyFont="1" applyFill="1" applyBorder="1" applyAlignment="1">
      <alignment vertical="center"/>
    </xf>
    <xf numFmtId="168" fontId="10" fillId="10" borderId="63" xfId="0" applyNumberFormat="1" applyFont="1" applyFill="1" applyBorder="1" applyAlignment="1">
      <alignment vertical="center"/>
    </xf>
    <xf numFmtId="0" fontId="5" fillId="2" borderId="119" xfId="0" applyFont="1" applyFill="1" applyBorder="1" applyAlignment="1">
      <alignment horizontal="left" vertical="top" wrapText="1"/>
    </xf>
    <xf numFmtId="0" fontId="5" fillId="2" borderId="1" xfId="0" applyFont="1" applyFill="1" applyBorder="1" applyAlignment="1">
      <alignment horizontal="left"/>
    </xf>
    <xf numFmtId="168" fontId="5" fillId="2" borderId="1" xfId="0" applyNumberFormat="1" applyFont="1" applyFill="1" applyBorder="1"/>
    <xf numFmtId="170" fontId="5" fillId="2" borderId="1" xfId="0" applyNumberFormat="1" applyFont="1" applyFill="1" applyBorder="1" applyAlignment="1">
      <alignment horizontal="right"/>
    </xf>
    <xf numFmtId="0" fontId="8" fillId="0" borderId="0" xfId="0" applyFont="1" applyAlignment="1">
      <alignment vertical="top" wrapText="1"/>
    </xf>
    <xf numFmtId="0" fontId="8" fillId="0" borderId="0" xfId="0" applyFont="1" applyAlignment="1">
      <alignment horizontal="left" vertical="top" wrapText="1"/>
    </xf>
    <xf numFmtId="169" fontId="17" fillId="0" borderId="0" xfId="0" applyNumberFormat="1" applyFont="1" applyAlignment="1">
      <alignment horizontal="right" vertical="top" wrapText="1"/>
    </xf>
    <xf numFmtId="169" fontId="8" fillId="0" borderId="0" xfId="0" applyNumberFormat="1" applyFont="1" applyAlignment="1">
      <alignment horizontal="right" vertical="top" wrapText="1"/>
    </xf>
    <xf numFmtId="0" fontId="7" fillId="4" borderId="13" xfId="0" applyFont="1" applyFill="1" applyBorder="1" applyAlignment="1">
      <alignment horizontal="center" vertical="center" wrapText="1"/>
    </xf>
    <xf numFmtId="0" fontId="8" fillId="0" borderId="0" xfId="0" applyFont="1" applyAlignment="1">
      <alignment horizontal="center" vertical="center" wrapText="1"/>
    </xf>
    <xf numFmtId="0" fontId="9" fillId="5" borderId="38" xfId="0" applyFont="1" applyFill="1" applyBorder="1" applyAlignment="1">
      <alignment horizontal="center" vertical="center" wrapText="1"/>
    </xf>
    <xf numFmtId="0" fontId="7" fillId="5" borderId="13" xfId="0" applyFont="1" applyFill="1" applyBorder="1" applyAlignment="1">
      <alignment horizontal="center" vertical="center" wrapText="1"/>
    </xf>
    <xf numFmtId="169" fontId="7" fillId="5" borderId="13" xfId="0" applyNumberFormat="1" applyFont="1" applyFill="1" applyBorder="1" applyAlignment="1">
      <alignment horizontal="center" vertical="center" wrapText="1"/>
    </xf>
    <xf numFmtId="0" fontId="8" fillId="0" borderId="13" xfId="0" applyFont="1" applyBorder="1" applyAlignment="1">
      <alignment horizontal="left" vertical="top" wrapText="1"/>
    </xf>
    <xf numFmtId="169" fontId="18" fillId="0" borderId="2" xfId="0" applyNumberFormat="1" applyFont="1" applyBorder="1" applyAlignment="1">
      <alignment horizontal="center" vertical="top" wrapText="1"/>
    </xf>
    <xf numFmtId="169" fontId="18" fillId="0" borderId="13" xfId="0" applyNumberFormat="1" applyFont="1" applyBorder="1" applyAlignment="1">
      <alignment horizontal="left" vertical="top" wrapText="1"/>
    </xf>
    <xf numFmtId="0" fontId="8" fillId="0" borderId="13" xfId="0" quotePrefix="1" applyFont="1" applyBorder="1" applyAlignment="1">
      <alignment horizontal="left" vertical="top" wrapText="1"/>
    </xf>
    <xf numFmtId="169" fontId="18" fillId="0" borderId="13" xfId="0" applyNumberFormat="1" applyFont="1" applyBorder="1" applyAlignment="1">
      <alignment horizontal="left" vertical="top"/>
    </xf>
    <xf numFmtId="0" fontId="8" fillId="11" borderId="1" xfId="0" applyFont="1" applyFill="1" applyBorder="1" applyAlignment="1">
      <alignment vertical="top" wrapText="1"/>
    </xf>
    <xf numFmtId="0" fontId="5" fillId="11" borderId="13" xfId="0" applyFont="1" applyFill="1" applyBorder="1" applyAlignment="1">
      <alignment horizontal="left" vertical="center" wrapText="1"/>
    </xf>
    <xf numFmtId="0" fontId="5" fillId="11" borderId="13" xfId="0" applyFont="1" applyFill="1" applyBorder="1" applyAlignment="1">
      <alignment vertical="center" wrapText="1"/>
    </xf>
    <xf numFmtId="0" fontId="4" fillId="11" borderId="126" xfId="0" applyFont="1" applyFill="1" applyBorder="1" applyAlignment="1">
      <alignment horizontal="left" vertical="top" wrapText="1"/>
    </xf>
    <xf numFmtId="0" fontId="5" fillId="11" borderId="13" xfId="0" applyFont="1" applyFill="1" applyBorder="1" applyAlignment="1">
      <alignment horizontal="center" vertical="center" wrapText="1"/>
    </xf>
    <xf numFmtId="169" fontId="5" fillId="11" borderId="13" xfId="0" applyNumberFormat="1" applyFont="1" applyFill="1" applyBorder="1" applyAlignment="1">
      <alignment horizontal="right" vertical="center" wrapText="1"/>
    </xf>
    <xf numFmtId="0" fontId="5" fillId="11" borderId="1" xfId="0" applyFont="1" applyFill="1" applyBorder="1" applyAlignment="1">
      <alignment vertical="center" wrapText="1"/>
    </xf>
    <xf numFmtId="0" fontId="5" fillId="0" borderId="13" xfId="0" applyFont="1" applyBorder="1" applyAlignment="1">
      <alignment horizontal="left" vertical="center" wrapText="1"/>
    </xf>
    <xf numFmtId="0" fontId="5" fillId="0" borderId="13" xfId="0" applyFont="1" applyBorder="1" applyAlignment="1">
      <alignment vertical="center" wrapText="1"/>
    </xf>
    <xf numFmtId="0" fontId="4" fillId="0" borderId="126" xfId="0" applyFont="1" applyBorder="1" applyAlignment="1">
      <alignment horizontal="left" vertical="top" wrapText="1"/>
    </xf>
    <xf numFmtId="0" fontId="5" fillId="0" borderId="13" xfId="0" applyFont="1" applyBorder="1" applyAlignment="1">
      <alignment horizontal="center" vertical="center" wrapText="1"/>
    </xf>
    <xf numFmtId="169" fontId="5" fillId="0" borderId="13" xfId="0" applyNumberFormat="1" applyFont="1" applyBorder="1" applyAlignment="1">
      <alignment horizontal="right" vertical="center" wrapText="1"/>
    </xf>
    <xf numFmtId="0" fontId="5" fillId="0" borderId="0" xfId="0" applyFont="1" applyAlignment="1">
      <alignment vertical="center" wrapText="1"/>
    </xf>
    <xf numFmtId="0" fontId="4" fillId="0" borderId="13" xfId="0" applyFont="1" applyBorder="1" applyAlignment="1">
      <alignment horizontal="left" vertical="top" wrapText="1"/>
    </xf>
    <xf numFmtId="3" fontId="5" fillId="0" borderId="13" xfId="0"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169" fontId="5" fillId="0" borderId="2" xfId="0" applyNumberFormat="1" applyFont="1" applyBorder="1" applyAlignment="1">
      <alignment horizontal="right" vertical="center" wrapText="1"/>
    </xf>
    <xf numFmtId="0" fontId="4" fillId="12" borderId="127" xfId="0" applyFont="1" applyFill="1" applyBorder="1" applyAlignment="1">
      <alignment horizontal="left" vertical="top" wrapText="1"/>
    </xf>
    <xf numFmtId="0" fontId="5" fillId="12" borderId="27" xfId="0" applyFont="1" applyFill="1" applyBorder="1" applyAlignment="1">
      <alignment horizontal="left" vertical="center" wrapText="1"/>
    </xf>
    <xf numFmtId="0" fontId="5" fillId="12" borderId="27" xfId="0" applyFont="1" applyFill="1" applyBorder="1" applyAlignment="1">
      <alignment horizontal="center" vertical="center" wrapText="1"/>
    </xf>
    <xf numFmtId="0" fontId="8" fillId="12" borderId="13" xfId="0" applyFont="1" applyFill="1" applyBorder="1" applyAlignment="1">
      <alignment horizontal="left" vertical="top" wrapText="1"/>
    </xf>
    <xf numFmtId="169" fontId="5" fillId="12" borderId="27" xfId="0" applyNumberFormat="1" applyFont="1" applyFill="1" applyBorder="1" applyAlignment="1">
      <alignment horizontal="right" vertical="center" wrapText="1"/>
    </xf>
    <xf numFmtId="169" fontId="18" fillId="12" borderId="13" xfId="0" applyNumberFormat="1" applyFont="1" applyFill="1" applyBorder="1" applyAlignment="1">
      <alignment horizontal="left" vertical="top" wrapText="1"/>
    </xf>
    <xf numFmtId="0" fontId="5" fillId="13" borderId="1" xfId="0" applyFont="1" applyFill="1" applyBorder="1" applyAlignment="1">
      <alignment vertical="center" wrapText="1"/>
    </xf>
    <xf numFmtId="0" fontId="5" fillId="0" borderId="0" xfId="0" applyFont="1" applyAlignment="1">
      <alignment horizontal="left" vertical="center" wrapText="1"/>
    </xf>
    <xf numFmtId="0" fontId="5" fillId="0" borderId="13" xfId="0" applyFont="1" applyBorder="1" applyAlignment="1">
      <alignment horizontal="left" vertical="top" wrapText="1"/>
    </xf>
    <xf numFmtId="0" fontId="19" fillId="0" borderId="0" xfId="0" applyFont="1" applyAlignment="1">
      <alignment horizontal="left" vertical="top" wrapText="1"/>
    </xf>
    <xf numFmtId="0" fontId="5" fillId="0" borderId="0" xfId="0" applyFont="1" applyAlignment="1">
      <alignment horizontal="center" vertical="center" wrapText="1"/>
    </xf>
    <xf numFmtId="176" fontId="5" fillId="0" borderId="0" xfId="0" applyNumberFormat="1" applyFont="1" applyAlignment="1">
      <alignment horizontal="right" vertical="center" wrapText="1"/>
    </xf>
    <xf numFmtId="169" fontId="5" fillId="0" borderId="0" xfId="0" applyNumberFormat="1" applyFont="1" applyAlignment="1">
      <alignment horizontal="right" vertical="center" wrapText="1"/>
    </xf>
    <xf numFmtId="0" fontId="25" fillId="2" borderId="1" xfId="0" applyFont="1" applyFill="1" applyBorder="1" applyAlignment="1">
      <alignment vertical="center"/>
    </xf>
    <xf numFmtId="0" fontId="28" fillId="0" borderId="0" xfId="0" applyFont="1"/>
    <xf numFmtId="166" fontId="29" fillId="0" borderId="13" xfId="0" applyNumberFormat="1" applyFont="1" applyBorder="1" applyAlignment="1">
      <alignment vertical="top"/>
    </xf>
    <xf numFmtId="0" fontId="28" fillId="2" borderId="1" xfId="0" applyFont="1" applyFill="1" applyBorder="1" applyAlignment="1">
      <alignment vertical="center"/>
    </xf>
    <xf numFmtId="0" fontId="28" fillId="2" borderId="1" xfId="0" applyFont="1" applyFill="1" applyBorder="1" applyAlignment="1">
      <alignment vertical="top"/>
    </xf>
    <xf numFmtId="164" fontId="28" fillId="2" borderId="1" xfId="0" applyNumberFormat="1" applyFont="1" applyFill="1" applyBorder="1" applyAlignment="1">
      <alignment vertical="top"/>
    </xf>
    <xf numFmtId="167" fontId="28" fillId="2" borderId="1" xfId="0" applyNumberFormat="1" applyFont="1" applyFill="1" applyBorder="1" applyAlignment="1">
      <alignment vertical="center"/>
    </xf>
    <xf numFmtId="0" fontId="36" fillId="0" borderId="0" xfId="0" applyFont="1"/>
    <xf numFmtId="0" fontId="25" fillId="15" borderId="0" xfId="0" applyFont="1" applyFill="1"/>
    <xf numFmtId="0" fontId="32" fillId="15" borderId="135" xfId="0" applyFont="1" applyFill="1" applyBorder="1" applyAlignment="1">
      <alignment vertical="center"/>
    </xf>
    <xf numFmtId="0" fontId="25" fillId="15" borderId="128" xfId="0" applyFont="1" applyFill="1" applyBorder="1" applyAlignment="1">
      <alignment horizontal="center" vertical="center"/>
    </xf>
    <xf numFmtId="0" fontId="32" fillId="15" borderId="0" xfId="0" applyFont="1" applyFill="1" applyAlignment="1">
      <alignment vertical="center"/>
    </xf>
    <xf numFmtId="0" fontId="37" fillId="20" borderId="128" xfId="0" applyFont="1" applyFill="1" applyBorder="1" applyAlignment="1">
      <alignment horizontal="center" vertical="center" wrapText="1"/>
    </xf>
    <xf numFmtId="0" fontId="29" fillId="22" borderId="1" xfId="0" applyFont="1" applyFill="1" applyBorder="1" applyAlignment="1">
      <alignment vertical="center"/>
    </xf>
    <xf numFmtId="0" fontId="29" fillId="17" borderId="0" xfId="0" applyFont="1" applyFill="1" applyAlignment="1">
      <alignment vertical="center"/>
    </xf>
    <xf numFmtId="0" fontId="31" fillId="18" borderId="13" xfId="0" applyFont="1" applyFill="1" applyBorder="1" applyAlignment="1">
      <alignment horizontal="center" vertical="center" wrapText="1"/>
    </xf>
    <xf numFmtId="0" fontId="29" fillId="2" borderId="1" xfId="0" applyFont="1" applyFill="1" applyBorder="1" applyAlignment="1">
      <alignment vertical="center"/>
    </xf>
    <xf numFmtId="0" fontId="44" fillId="17" borderId="128" xfId="0" applyFont="1" applyFill="1" applyBorder="1" applyAlignment="1">
      <alignment horizontal="center" vertical="center" wrapText="1"/>
    </xf>
    <xf numFmtId="0" fontId="29" fillId="0" borderId="0" xfId="0" applyFont="1"/>
    <xf numFmtId="0" fontId="44" fillId="14" borderId="128" xfId="0" applyFont="1" applyFill="1" applyBorder="1" applyAlignment="1">
      <alignment horizontal="center" vertical="center" wrapText="1"/>
    </xf>
    <xf numFmtId="0" fontId="29" fillId="0" borderId="1" xfId="0" applyFont="1" applyBorder="1" applyAlignment="1">
      <alignment vertical="center"/>
    </xf>
    <xf numFmtId="42" fontId="44" fillId="14" borderId="128" xfId="1" applyFont="1" applyFill="1" applyBorder="1" applyAlignment="1">
      <alignment horizontal="center" vertical="center" wrapText="1"/>
    </xf>
    <xf numFmtId="9" fontId="44" fillId="14" borderId="128" xfId="2" applyFont="1" applyFill="1" applyBorder="1" applyAlignment="1">
      <alignment horizontal="center" vertical="center" wrapText="1"/>
    </xf>
    <xf numFmtId="167" fontId="29" fillId="2" borderId="13" xfId="0" applyNumberFormat="1" applyFont="1" applyFill="1" applyBorder="1" applyAlignment="1">
      <alignment vertical="top"/>
    </xf>
    <xf numFmtId="0" fontId="29" fillId="15" borderId="0" xfId="0" applyFont="1" applyFill="1"/>
    <xf numFmtId="0" fontId="44" fillId="15" borderId="128" xfId="0" applyFont="1" applyFill="1" applyBorder="1" applyAlignment="1">
      <alignment vertical="center" wrapText="1"/>
    </xf>
    <xf numFmtId="0" fontId="37" fillId="15" borderId="128" xfId="0" applyFont="1" applyFill="1" applyBorder="1" applyAlignment="1">
      <alignment horizontal="left" vertical="center" wrapText="1"/>
    </xf>
    <xf numFmtId="0" fontId="44" fillId="15" borderId="128" xfId="0" applyFont="1" applyFill="1" applyBorder="1" applyAlignment="1">
      <alignment horizontal="left" vertical="center" wrapText="1"/>
    </xf>
    <xf numFmtId="0" fontId="29" fillId="15" borderId="128" xfId="0" applyFont="1" applyFill="1" applyBorder="1"/>
    <xf numFmtId="0" fontId="31" fillId="2" borderId="13" xfId="0" applyFont="1" applyFill="1" applyBorder="1" applyAlignment="1">
      <alignment vertical="center" wrapText="1"/>
    </xf>
    <xf numFmtId="0" fontId="31" fillId="2" borderId="13" xfId="0" applyFont="1" applyFill="1" applyBorder="1" applyAlignment="1">
      <alignment horizontal="center" vertical="center" wrapText="1"/>
    </xf>
    <xf numFmtId="0" fontId="29" fillId="2" borderId="13" xfId="0" applyFont="1" applyFill="1" applyBorder="1" applyAlignment="1">
      <alignment horizontal="left" vertical="center" wrapText="1"/>
    </xf>
    <xf numFmtId="0" fontId="31" fillId="2" borderId="13" xfId="0" applyFont="1" applyFill="1" applyBorder="1" applyAlignment="1">
      <alignment horizontal="left" vertical="center" wrapText="1"/>
    </xf>
    <xf numFmtId="164" fontId="31" fillId="2" borderId="13" xfId="0" applyNumberFormat="1" applyFont="1" applyFill="1" applyBorder="1" applyAlignment="1">
      <alignment vertical="center"/>
    </xf>
    <xf numFmtId="0" fontId="45" fillId="0" borderId="0" xfId="0" applyFont="1"/>
    <xf numFmtId="0" fontId="1" fillId="0" borderId="0" xfId="0" applyFont="1"/>
    <xf numFmtId="15" fontId="29" fillId="2" borderId="13" xfId="0" applyNumberFormat="1" applyFont="1" applyFill="1" applyBorder="1" applyAlignment="1">
      <alignment vertical="center" wrapText="1"/>
    </xf>
    <xf numFmtId="0" fontId="29" fillId="2" borderId="1" xfId="0" applyFont="1" applyFill="1" applyBorder="1" applyAlignment="1">
      <alignment vertical="top"/>
    </xf>
    <xf numFmtId="0" fontId="29" fillId="2" borderId="13" xfId="0" applyFont="1" applyFill="1" applyBorder="1" applyAlignment="1">
      <alignment vertical="top" wrapText="1"/>
    </xf>
    <xf numFmtId="9" fontId="29" fillId="2" borderId="13" xfId="0" applyNumberFormat="1" applyFont="1" applyFill="1" applyBorder="1" applyAlignment="1">
      <alignment horizontal="center" vertical="top" wrapText="1"/>
    </xf>
    <xf numFmtId="165" fontId="29" fillId="0" borderId="5" xfId="0" applyNumberFormat="1" applyFont="1" applyBorder="1" applyAlignment="1">
      <alignment horizontal="right" vertical="top" wrapText="1"/>
    </xf>
    <xf numFmtId="165" fontId="29" fillId="2" borderId="13" xfId="0" applyNumberFormat="1" applyFont="1" applyFill="1" applyBorder="1" applyAlignment="1">
      <alignment vertical="top"/>
    </xf>
    <xf numFmtId="165" fontId="29" fillId="2" borderId="13" xfId="0" applyNumberFormat="1" applyFont="1" applyFill="1" applyBorder="1" applyAlignment="1">
      <alignment horizontal="center" vertical="top"/>
    </xf>
    <xf numFmtId="10" fontId="29" fillId="2" borderId="13" xfId="0" applyNumberFormat="1" applyFont="1" applyFill="1" applyBorder="1" applyAlignment="1">
      <alignment horizontal="center" vertical="top"/>
    </xf>
    <xf numFmtId="0" fontId="29" fillId="0" borderId="19" xfId="0" applyFont="1" applyBorder="1" applyAlignment="1">
      <alignment horizontal="left" vertical="top" wrapText="1"/>
    </xf>
    <xf numFmtId="0" fontId="29" fillId="2" borderId="13" xfId="0" applyFont="1" applyFill="1" applyBorder="1" applyAlignment="1">
      <alignment horizontal="left" vertical="top" wrapText="1"/>
    </xf>
    <xf numFmtId="0" fontId="29" fillId="21" borderId="17" xfId="0" applyFont="1" applyFill="1" applyBorder="1" applyAlignment="1">
      <alignment horizontal="center" vertical="top" wrapText="1"/>
    </xf>
    <xf numFmtId="165" fontId="29" fillId="0" borderId="13" xfId="0" applyNumberFormat="1" applyFont="1" applyBorder="1" applyAlignment="1">
      <alignment horizontal="right" vertical="top"/>
    </xf>
    <xf numFmtId="0" fontId="29" fillId="0" borderId="13" xfId="0" applyFont="1" applyBorder="1" applyAlignment="1">
      <alignment horizontal="left" vertical="top" wrapText="1"/>
    </xf>
    <xf numFmtId="165" fontId="29" fillId="0" borderId="8" xfId="0" applyNumberFormat="1" applyFont="1" applyBorder="1" applyAlignment="1">
      <alignment horizontal="right" vertical="top"/>
    </xf>
    <xf numFmtId="0" fontId="29" fillId="2" borderId="23" xfId="0" applyFont="1" applyFill="1" applyBorder="1" applyAlignment="1">
      <alignment horizontal="left" vertical="top" wrapText="1"/>
    </xf>
    <xf numFmtId="10" fontId="29" fillId="0" borderId="2" xfId="0" applyNumberFormat="1" applyFont="1" applyBorder="1" applyAlignment="1">
      <alignment horizontal="left" vertical="top" wrapText="1"/>
    </xf>
    <xf numFmtId="10" fontId="29" fillId="2" borderId="27" xfId="0" applyNumberFormat="1" applyFont="1" applyFill="1" applyBorder="1" applyAlignment="1">
      <alignment horizontal="left" vertical="top" wrapText="1"/>
    </xf>
    <xf numFmtId="0" fontId="29" fillId="2" borderId="13" xfId="0" applyFont="1" applyFill="1" applyBorder="1" applyAlignment="1">
      <alignment horizontal="center" vertical="top" wrapText="1"/>
    </xf>
    <xf numFmtId="0" fontId="29" fillId="2" borderId="28" xfId="0" applyFont="1" applyFill="1" applyBorder="1" applyAlignment="1">
      <alignment horizontal="center" vertical="top" wrapText="1"/>
    </xf>
    <xf numFmtId="10" fontId="29" fillId="2" borderId="13" xfId="0" applyNumberFormat="1" applyFont="1" applyFill="1" applyBorder="1" applyAlignment="1">
      <alignment horizontal="center" vertical="top" wrapText="1"/>
    </xf>
    <xf numFmtId="10" fontId="29" fillId="2" borderId="13" xfId="0" applyNumberFormat="1" applyFont="1" applyFill="1" applyBorder="1" applyAlignment="1">
      <alignment vertical="top" wrapText="1"/>
    </xf>
    <xf numFmtId="166" fontId="31" fillId="2" borderId="13" xfId="0" applyNumberFormat="1" applyFont="1" applyFill="1" applyBorder="1" applyAlignment="1">
      <alignment horizontal="center" vertical="top"/>
    </xf>
    <xf numFmtId="0" fontId="29" fillId="0" borderId="13" xfId="0" applyFont="1" applyBorder="1" applyAlignment="1">
      <alignment vertical="top" wrapText="1"/>
    </xf>
    <xf numFmtId="0" fontId="31" fillId="18" borderId="13" xfId="0" applyFont="1" applyFill="1" applyBorder="1" applyAlignment="1">
      <alignment horizontal="center" vertical="top" wrapText="1"/>
    </xf>
    <xf numFmtId="0" fontId="29" fillId="0" borderId="2" xfId="0" applyFont="1" applyBorder="1" applyAlignment="1">
      <alignment horizontal="left" vertical="top" wrapText="1"/>
    </xf>
    <xf numFmtId="0" fontId="29" fillId="2" borderId="29" xfId="0" applyFont="1" applyFill="1" applyBorder="1" applyAlignment="1">
      <alignment horizontal="center" vertical="top" wrapText="1"/>
    </xf>
    <xf numFmtId="0" fontId="46" fillId="2" borderId="13" xfId="0" applyFont="1" applyFill="1" applyBorder="1" applyAlignment="1">
      <alignment vertical="top" wrapText="1"/>
    </xf>
    <xf numFmtId="0" fontId="29" fillId="2" borderId="17" xfId="0" applyFont="1" applyFill="1" applyBorder="1" applyAlignment="1">
      <alignment horizontal="center" vertical="top" wrapText="1"/>
    </xf>
    <xf numFmtId="42" fontId="44" fillId="17" borderId="128" xfId="1" applyFont="1" applyFill="1" applyBorder="1" applyAlignment="1">
      <alignment horizontal="center" vertical="center" wrapText="1"/>
    </xf>
    <xf numFmtId="0" fontId="29" fillId="0" borderId="14" xfId="0" applyFont="1" applyBorder="1" applyAlignment="1">
      <alignment horizontal="left" vertical="top" wrapText="1"/>
    </xf>
    <xf numFmtId="0" fontId="31" fillId="2" borderId="13" xfId="0" applyFont="1" applyFill="1" applyBorder="1" applyAlignment="1">
      <alignment vertical="top" wrapText="1"/>
    </xf>
    <xf numFmtId="0" fontId="31" fillId="2" borderId="13" xfId="0" applyFont="1" applyFill="1" applyBorder="1" applyAlignment="1">
      <alignment horizontal="center" vertical="top" wrapText="1"/>
    </xf>
    <xf numFmtId="0" fontId="31" fillId="2" borderId="13" xfId="0" applyFont="1" applyFill="1" applyBorder="1" applyAlignment="1">
      <alignment horizontal="left" vertical="top" wrapText="1"/>
    </xf>
    <xf numFmtId="164" fontId="31" fillId="0" borderId="13" xfId="0" applyNumberFormat="1" applyFont="1" applyBorder="1" applyAlignment="1">
      <alignment vertical="top"/>
    </xf>
    <xf numFmtId="15" fontId="29" fillId="2" borderId="13" xfId="0" applyNumberFormat="1" applyFont="1" applyFill="1" applyBorder="1" applyAlignment="1">
      <alignment vertical="top" wrapText="1"/>
    </xf>
    <xf numFmtId="0" fontId="29" fillId="0" borderId="13" xfId="0" applyFont="1" applyBorder="1" applyAlignment="1">
      <alignment horizontal="center" vertical="top"/>
    </xf>
    <xf numFmtId="0" fontId="24" fillId="0" borderId="92" xfId="3" applyFont="1" applyAlignment="1">
      <alignment horizontal="left" vertical="top" wrapText="1"/>
    </xf>
    <xf numFmtId="0" fontId="48" fillId="0" borderId="92" xfId="3" applyFont="1" applyAlignment="1">
      <alignment horizontal="left" vertical="top" wrapText="1"/>
    </xf>
    <xf numFmtId="177" fontId="49" fillId="0" borderId="92" xfId="4" applyNumberFormat="1" applyFont="1" applyAlignment="1">
      <alignment horizontal="left" vertical="top" wrapText="1"/>
    </xf>
    <xf numFmtId="177" fontId="48" fillId="0" borderId="92" xfId="4" applyNumberFormat="1" applyFont="1" applyAlignment="1">
      <alignment horizontal="left" vertical="top" wrapText="1"/>
    </xf>
    <xf numFmtId="0" fontId="24" fillId="0" borderId="92" xfId="3" applyFont="1" applyAlignment="1">
      <alignment horizontal="left" vertical="center" wrapText="1"/>
    </xf>
    <xf numFmtId="0" fontId="48" fillId="0" borderId="92" xfId="3" applyFont="1" applyAlignment="1">
      <alignment horizontal="left" vertical="center" wrapText="1"/>
    </xf>
    <xf numFmtId="0" fontId="51" fillId="0" borderId="128" xfId="5" applyFont="1" applyBorder="1" applyAlignment="1">
      <alignment horizontal="left" vertical="top"/>
    </xf>
    <xf numFmtId="0" fontId="1" fillId="0" borderId="128" xfId="6" applyFont="1" applyBorder="1" applyAlignment="1">
      <alignment horizontal="left" vertical="top" wrapText="1"/>
    </xf>
    <xf numFmtId="0" fontId="48" fillId="0" borderId="128" xfId="3" applyFont="1" applyBorder="1" applyAlignment="1">
      <alignment horizontal="left" vertical="top" wrapText="1"/>
    </xf>
    <xf numFmtId="0" fontId="1" fillId="0" borderId="128" xfId="6" applyFont="1" applyBorder="1" applyAlignment="1">
      <alignment vertical="top" wrapText="1"/>
    </xf>
    <xf numFmtId="0" fontId="48" fillId="0" borderId="128" xfId="6" applyFont="1" applyBorder="1" applyAlignment="1" applyProtection="1">
      <alignment horizontal="left" vertical="top" wrapText="1"/>
      <protection locked="0"/>
    </xf>
    <xf numFmtId="177" fontId="48" fillId="0" borderId="128" xfId="4" applyNumberFormat="1" applyFont="1" applyFill="1" applyBorder="1" applyAlignment="1">
      <alignment horizontal="left" vertical="top" wrapText="1"/>
    </xf>
    <xf numFmtId="0" fontId="48" fillId="0" borderId="92" xfId="3" applyFont="1" applyAlignment="1">
      <alignment horizontal="left" wrapText="1"/>
    </xf>
    <xf numFmtId="0" fontId="48" fillId="0" borderId="128" xfId="6" applyFont="1" applyBorder="1" applyAlignment="1">
      <alignment horizontal="left" vertical="top" wrapText="1"/>
    </xf>
    <xf numFmtId="0" fontId="52" fillId="0" borderId="92" xfId="6" applyFont="1" applyAlignment="1">
      <alignment vertical="top"/>
    </xf>
    <xf numFmtId="0" fontId="48" fillId="0" borderId="141" xfId="3" applyFont="1" applyBorder="1" applyAlignment="1">
      <alignment horizontal="left" vertical="top" wrapText="1"/>
    </xf>
    <xf numFmtId="0" fontId="1" fillId="0" borderId="141" xfId="6" applyFont="1" applyBorder="1" applyAlignment="1">
      <alignment horizontal="left" vertical="top" wrapText="1"/>
    </xf>
    <xf numFmtId="0" fontId="48" fillId="15" borderId="128" xfId="3" applyFont="1" applyFill="1" applyBorder="1" applyAlignment="1">
      <alignment horizontal="left" vertical="top" wrapText="1"/>
    </xf>
    <xf numFmtId="0" fontId="53" fillId="0" borderId="128" xfId="6" applyFont="1" applyBorder="1" applyAlignment="1">
      <alignment horizontal="left" vertical="top" wrapText="1"/>
    </xf>
    <xf numFmtId="0" fontId="48" fillId="0" borderId="128" xfId="3" applyFont="1" applyBorder="1" applyAlignment="1">
      <alignment vertical="top" wrapText="1"/>
    </xf>
    <xf numFmtId="0" fontId="53" fillId="0" borderId="138" xfId="6" applyFont="1" applyBorder="1" applyAlignment="1">
      <alignment horizontal="left" vertical="top" wrapText="1"/>
    </xf>
    <xf numFmtId="0" fontId="48" fillId="0" borderId="140" xfId="3" applyFont="1" applyBorder="1" applyAlignment="1">
      <alignment horizontal="left" vertical="top" wrapText="1"/>
    </xf>
    <xf numFmtId="0" fontId="48" fillId="0" borderId="128" xfId="7" applyFont="1" applyBorder="1" applyAlignment="1">
      <alignment horizontal="left" vertical="top" wrapText="1"/>
    </xf>
    <xf numFmtId="0" fontId="48" fillId="0" borderId="128" xfId="7" applyFont="1" applyBorder="1" applyAlignment="1">
      <alignment horizontal="left" vertical="center" wrapText="1"/>
    </xf>
    <xf numFmtId="0" fontId="48" fillId="0" borderId="140" xfId="7" applyFont="1" applyBorder="1" applyAlignment="1">
      <alignment horizontal="left" vertical="top" wrapText="1"/>
    </xf>
    <xf numFmtId="0" fontId="48" fillId="0" borderId="140" xfId="3" applyFont="1" applyBorder="1" applyAlignment="1">
      <alignment horizontal="left" wrapText="1"/>
    </xf>
    <xf numFmtId="0" fontId="48" fillId="0" borderId="128" xfId="3" applyFont="1" applyBorder="1" applyAlignment="1">
      <alignment horizontal="left" wrapText="1"/>
    </xf>
    <xf numFmtId="0" fontId="1" fillId="0" borderId="13" xfId="6" applyFont="1" applyBorder="1" applyAlignment="1">
      <alignment horizontal="left" vertical="top" wrapText="1"/>
    </xf>
    <xf numFmtId="0" fontId="48" fillId="0" borderId="138" xfId="3" applyFont="1" applyBorder="1" applyAlignment="1">
      <alignment horizontal="left" vertical="top" wrapText="1"/>
    </xf>
    <xf numFmtId="0" fontId="1" fillId="0" borderId="138" xfId="6" applyFont="1" applyBorder="1" applyAlignment="1">
      <alignment horizontal="left" vertical="top" wrapText="1"/>
    </xf>
    <xf numFmtId="177" fontId="48" fillId="0" borderId="92" xfId="4" applyNumberFormat="1" applyFont="1" applyFill="1" applyAlignment="1">
      <alignment horizontal="left" vertical="center" wrapText="1"/>
    </xf>
    <xf numFmtId="177" fontId="48" fillId="0" borderId="92" xfId="4" applyNumberFormat="1" applyFont="1" applyAlignment="1">
      <alignment horizontal="left" vertical="center" wrapText="1"/>
    </xf>
    <xf numFmtId="0" fontId="54" fillId="0" borderId="92" xfId="3" applyFont="1" applyAlignment="1">
      <alignment vertical="top" wrapText="1"/>
    </xf>
    <xf numFmtId="0" fontId="55" fillId="0" borderId="92" xfId="3" applyFont="1" applyAlignment="1">
      <alignment horizontal="left" vertical="top" wrapText="1"/>
    </xf>
    <xf numFmtId="0" fontId="56" fillId="0" borderId="92" xfId="3" applyFont="1" applyAlignment="1">
      <alignment horizontal="center" vertical="center" wrapText="1"/>
    </xf>
    <xf numFmtId="169" fontId="55" fillId="0" borderId="92" xfId="3" applyNumberFormat="1" applyFont="1" applyAlignment="1">
      <alignment horizontal="right" vertical="top" wrapText="1"/>
    </xf>
    <xf numFmtId="0" fontId="55" fillId="0" borderId="92" xfId="3" applyFont="1" applyAlignment="1">
      <alignment vertical="top" wrapText="1"/>
    </xf>
    <xf numFmtId="0" fontId="57" fillId="23" borderId="128" xfId="3" applyFont="1" applyFill="1" applyBorder="1" applyAlignment="1">
      <alignment horizontal="center" vertical="center" wrapText="1"/>
    </xf>
    <xf numFmtId="0" fontId="55" fillId="0" borderId="92" xfId="3" applyFont="1" applyAlignment="1">
      <alignment horizontal="center" vertical="center" wrapText="1"/>
    </xf>
    <xf numFmtId="0" fontId="48" fillId="0" borderId="128" xfId="6" applyFont="1" applyBorder="1" applyAlignment="1">
      <alignment vertical="top" wrapText="1"/>
    </xf>
    <xf numFmtId="0" fontId="53" fillId="0" borderId="128" xfId="6" applyFont="1" applyBorder="1" applyAlignment="1">
      <alignment vertical="top" wrapText="1"/>
    </xf>
    <xf numFmtId="0" fontId="53" fillId="0" borderId="31" xfId="6" applyFont="1" applyBorder="1" applyAlignment="1">
      <alignment vertical="top" wrapText="1"/>
    </xf>
    <xf numFmtId="0" fontId="48" fillId="0" borderId="128" xfId="3" applyFont="1" applyBorder="1" applyAlignment="1">
      <alignment horizontal="center" vertical="top" wrapText="1"/>
    </xf>
    <xf numFmtId="169" fontId="48" fillId="0" borderId="128" xfId="3" applyNumberFormat="1" applyFont="1" applyBorder="1" applyAlignment="1">
      <alignment horizontal="left" vertical="top" wrapText="1"/>
    </xf>
    <xf numFmtId="0" fontId="48" fillId="0" borderId="128" xfId="3" applyFont="1" applyBorder="1" applyAlignment="1">
      <alignment horizontal="justify" vertical="top" wrapText="1"/>
    </xf>
    <xf numFmtId="0" fontId="1" fillId="0" borderId="140" xfId="6" applyFont="1" applyBorder="1" applyAlignment="1">
      <alignment vertical="top" wrapText="1"/>
    </xf>
    <xf numFmtId="0" fontId="48" fillId="0" borderId="141" xfId="3" applyFont="1" applyBorder="1" applyAlignment="1">
      <alignment vertical="top" wrapText="1"/>
    </xf>
    <xf numFmtId="0" fontId="1" fillId="0" borderId="141" xfId="6" applyFont="1" applyBorder="1" applyAlignment="1">
      <alignment vertical="top" wrapText="1"/>
    </xf>
    <xf numFmtId="0" fontId="48" fillId="0" borderId="141" xfId="3" applyFont="1" applyBorder="1" applyAlignment="1">
      <alignment horizontal="justify" vertical="top" wrapText="1"/>
    </xf>
    <xf numFmtId="0" fontId="1" fillId="0" borderId="131" xfId="6" applyFont="1" applyBorder="1" applyAlignment="1">
      <alignment vertical="top" wrapText="1"/>
    </xf>
    <xf numFmtId="0" fontId="48" fillId="0" borderId="141" xfId="3" applyFont="1" applyBorder="1" applyAlignment="1">
      <alignment horizontal="center" vertical="top" wrapText="1"/>
    </xf>
    <xf numFmtId="0" fontId="1" fillId="0" borderId="128" xfId="6" applyFont="1" applyBorder="1" applyAlignment="1">
      <alignment vertical="top"/>
    </xf>
    <xf numFmtId="169" fontId="55" fillId="0" borderId="92" xfId="3" applyNumberFormat="1" applyFont="1" applyAlignment="1">
      <alignment vertical="top" wrapText="1"/>
    </xf>
    <xf numFmtId="0" fontId="55" fillId="0" borderId="92" xfId="3" applyFont="1" applyAlignment="1">
      <alignment horizontal="justify" vertical="top" wrapText="1"/>
    </xf>
    <xf numFmtId="0" fontId="55" fillId="0" borderId="92" xfId="3" applyFont="1" applyAlignment="1">
      <alignment horizontal="center" vertical="top" wrapText="1"/>
    </xf>
    <xf numFmtId="0" fontId="36" fillId="15" borderId="92" xfId="6" applyFill="1" applyAlignment="1">
      <alignment vertical="top" wrapText="1"/>
    </xf>
    <xf numFmtId="0" fontId="36" fillId="15" borderId="92" xfId="6" applyFill="1" applyAlignment="1">
      <alignment vertical="center" wrapText="1"/>
    </xf>
    <xf numFmtId="0" fontId="55" fillId="0" borderId="92" xfId="3" applyFont="1" applyAlignment="1">
      <alignment horizontal="left" vertical="center" wrapText="1"/>
    </xf>
    <xf numFmtId="0" fontId="55" fillId="0" borderId="92" xfId="3" applyFont="1" applyAlignment="1">
      <alignment vertical="center" wrapText="1"/>
    </xf>
    <xf numFmtId="0" fontId="55" fillId="0" borderId="92" xfId="3" applyFont="1" applyAlignment="1">
      <alignment horizontal="justify" vertical="center" wrapText="1"/>
    </xf>
    <xf numFmtId="169" fontId="55" fillId="0" borderId="92" xfId="3" applyNumberFormat="1" applyFont="1" applyAlignment="1">
      <alignment horizontal="right" vertical="center" wrapText="1"/>
    </xf>
    <xf numFmtId="0" fontId="54" fillId="0" borderId="92" xfId="3" applyFont="1" applyAlignment="1">
      <alignment vertical="center" wrapText="1"/>
    </xf>
    <xf numFmtId="0" fontId="50" fillId="0" borderId="92" xfId="5">
      <alignment vertical="top"/>
    </xf>
    <xf numFmtId="0" fontId="60" fillId="25" borderId="161" xfId="5" applyFont="1" applyFill="1" applyBorder="1" applyAlignment="1">
      <alignment horizontal="center" vertical="center" wrapText="1"/>
    </xf>
    <xf numFmtId="0" fontId="60" fillId="25" borderId="128" xfId="5" applyFont="1" applyFill="1" applyBorder="1" applyAlignment="1">
      <alignment horizontal="center" vertical="center" wrapText="1"/>
    </xf>
    <xf numFmtId="179" fontId="60" fillId="25" borderId="128" xfId="8" applyNumberFormat="1" applyFont="1" applyFill="1" applyBorder="1" applyAlignment="1">
      <alignment horizontal="center" vertical="center" wrapText="1"/>
    </xf>
    <xf numFmtId="179" fontId="61" fillId="23" borderId="162" xfId="8" applyNumberFormat="1" applyFont="1" applyFill="1" applyBorder="1" applyAlignment="1">
      <alignment horizontal="center" vertical="center" wrapText="1"/>
    </xf>
    <xf numFmtId="49" fontId="62" fillId="0" borderId="161" xfId="5" applyNumberFormat="1" applyFont="1" applyBorder="1" applyAlignment="1">
      <alignment vertical="top" wrapText="1"/>
    </xf>
    <xf numFmtId="49" fontId="62" fillId="0" borderId="128" xfId="5" applyNumberFormat="1" applyFont="1" applyBorder="1" applyAlignment="1">
      <alignment vertical="top" wrapText="1"/>
    </xf>
    <xf numFmtId="174" fontId="63" fillId="0" borderId="128" xfId="4" applyNumberFormat="1" applyFont="1" applyFill="1" applyBorder="1" applyAlignment="1">
      <alignment horizontal="right" vertical="top" wrapText="1"/>
    </xf>
    <xf numFmtId="174" fontId="50" fillId="0" borderId="162" xfId="4" applyNumberFormat="1" applyFont="1" applyBorder="1" applyAlignment="1">
      <alignment horizontal="right" vertical="top" wrapText="1"/>
    </xf>
    <xf numFmtId="44" fontId="50" fillId="0" borderId="92" xfId="5" applyNumberFormat="1">
      <alignment vertical="top"/>
    </xf>
    <xf numFmtId="41" fontId="65" fillId="0" borderId="128" xfId="5" applyNumberFormat="1" applyFont="1" applyBorder="1">
      <alignment vertical="top"/>
    </xf>
    <xf numFmtId="41" fontId="65" fillId="0" borderId="162" xfId="5" applyNumberFormat="1" applyFont="1" applyBorder="1">
      <alignment vertical="top"/>
    </xf>
    <xf numFmtId="178" fontId="62" fillId="15" borderId="157" xfId="8" applyFont="1" applyFill="1" applyBorder="1" applyAlignment="1">
      <alignment vertical="top"/>
    </xf>
    <xf numFmtId="0" fontId="62" fillId="15" borderId="92" xfId="5" applyFont="1" applyFill="1">
      <alignment vertical="top"/>
    </xf>
    <xf numFmtId="41" fontId="62" fillId="0" borderId="92" xfId="5" applyNumberFormat="1" applyFont="1">
      <alignment vertical="top"/>
    </xf>
    <xf numFmtId="179" fontId="66" fillId="0" borderId="92" xfId="8" applyNumberFormat="1" applyFont="1" applyBorder="1">
      <alignment vertical="top"/>
    </xf>
    <xf numFmtId="0" fontId="50" fillId="0" borderId="158" xfId="5" applyBorder="1">
      <alignment vertical="top"/>
    </xf>
    <xf numFmtId="0" fontId="50" fillId="0" borderId="128" xfId="5" applyBorder="1" applyAlignment="1">
      <alignment horizontal="center" vertical="center"/>
    </xf>
    <xf numFmtId="179" fontId="67" fillId="0" borderId="128" xfId="8" applyNumberFormat="1" applyFont="1" applyBorder="1" applyAlignment="1">
      <alignment horizontal="right" vertical="center"/>
    </xf>
    <xf numFmtId="179" fontId="67" fillId="0" borderId="162" xfId="8" applyNumberFormat="1" applyFont="1" applyBorder="1" applyAlignment="1">
      <alignment horizontal="right" vertical="center"/>
    </xf>
    <xf numFmtId="179" fontId="64" fillId="0" borderId="128" xfId="8" applyNumberFormat="1" applyFont="1" applyBorder="1" applyAlignment="1">
      <alignment horizontal="right" vertical="center"/>
    </xf>
    <xf numFmtId="179" fontId="64" fillId="0" borderId="162" xfId="8" applyNumberFormat="1" applyFont="1" applyBorder="1" applyAlignment="1">
      <alignment horizontal="right" vertical="center"/>
    </xf>
    <xf numFmtId="0" fontId="68" fillId="24" borderId="128" xfId="5" applyFont="1" applyFill="1" applyBorder="1" applyAlignment="1">
      <alignment horizontal="center" vertical="center" wrapText="1"/>
    </xf>
    <xf numFmtId="0" fontId="69" fillId="24" borderId="128" xfId="5" applyFont="1" applyFill="1" applyBorder="1" applyAlignment="1">
      <alignment horizontal="center" vertical="center" wrapText="1"/>
    </xf>
    <xf numFmtId="179" fontId="67" fillId="0" borderId="128" xfId="8" applyNumberFormat="1" applyFont="1" applyBorder="1" applyAlignment="1">
      <alignment horizontal="center" vertical="top"/>
    </xf>
    <xf numFmtId="179" fontId="67" fillId="0" borderId="128" xfId="8" applyNumberFormat="1" applyFont="1" applyBorder="1">
      <alignment vertical="top"/>
    </xf>
    <xf numFmtId="179" fontId="67" fillId="0" borderId="162" xfId="8" applyNumberFormat="1" applyFont="1" applyBorder="1">
      <alignment vertical="top"/>
    </xf>
    <xf numFmtId="179" fontId="64" fillId="0" borderId="128" xfId="5" applyNumberFormat="1" applyFont="1" applyBorder="1">
      <alignment vertical="top"/>
    </xf>
    <xf numFmtId="0" fontId="50" fillId="0" borderId="157" xfId="5" applyBorder="1">
      <alignment vertical="top"/>
    </xf>
    <xf numFmtId="179" fontId="72" fillId="24" borderId="168" xfId="8" applyNumberFormat="1" applyFont="1" applyFill="1" applyBorder="1" applyAlignment="1">
      <alignment horizontal="center" vertical="center" wrapText="1"/>
    </xf>
    <xf numFmtId="179" fontId="71" fillId="23" borderId="162" xfId="8" applyNumberFormat="1" applyFont="1" applyFill="1" applyBorder="1" applyAlignment="1">
      <alignment horizontal="center" vertical="center" wrapText="1"/>
    </xf>
    <xf numFmtId="179" fontId="74" fillId="0" borderId="128" xfId="8" applyNumberFormat="1" applyFont="1" applyBorder="1" applyAlignment="1">
      <alignment vertical="top"/>
    </xf>
    <xf numFmtId="179" fontId="74" fillId="0" borderId="162" xfId="8" applyNumberFormat="1" applyFont="1" applyBorder="1" applyAlignment="1">
      <alignment vertical="top"/>
    </xf>
    <xf numFmtId="179" fontId="50" fillId="0" borderId="92" xfId="5" applyNumberFormat="1">
      <alignment vertical="top"/>
    </xf>
    <xf numFmtId="179" fontId="74" fillId="0" borderId="128" xfId="8" applyNumberFormat="1" applyFont="1" applyFill="1" applyBorder="1" applyAlignment="1">
      <alignment vertical="top"/>
    </xf>
    <xf numFmtId="179" fontId="74" fillId="0" borderId="162" xfId="8" applyNumberFormat="1" applyFont="1" applyFill="1" applyBorder="1" applyAlignment="1">
      <alignment vertical="top"/>
    </xf>
    <xf numFmtId="179" fontId="71" fillId="26" borderId="172" xfId="8" applyNumberFormat="1" applyFont="1" applyFill="1" applyBorder="1" applyAlignment="1">
      <alignment vertical="top"/>
    </xf>
    <xf numFmtId="179" fontId="71" fillId="26" borderId="173" xfId="8" applyNumberFormat="1" applyFont="1" applyFill="1" applyBorder="1" applyAlignment="1">
      <alignment vertical="top"/>
    </xf>
    <xf numFmtId="179" fontId="71" fillId="24" borderId="172" xfId="8" applyNumberFormat="1" applyFont="1" applyFill="1" applyBorder="1" applyAlignment="1">
      <alignment vertical="top"/>
    </xf>
    <xf numFmtId="179" fontId="71" fillId="24" borderId="173" xfId="8" applyNumberFormat="1" applyFont="1" applyFill="1" applyBorder="1" applyAlignment="1">
      <alignment vertical="top"/>
    </xf>
    <xf numFmtId="0" fontId="62" fillId="0" borderId="155" xfId="9" applyFont="1" applyBorder="1" applyAlignment="1">
      <alignment vertical="top"/>
    </xf>
    <xf numFmtId="0" fontId="63" fillId="0" borderId="155" xfId="9" applyFont="1" applyBorder="1" applyAlignment="1">
      <alignment vertical="top"/>
    </xf>
    <xf numFmtId="0" fontId="24" fillId="0" borderId="92" xfId="3" applyFont="1" applyAlignment="1">
      <alignment horizontal="center" vertical="top" wrapText="1"/>
    </xf>
    <xf numFmtId="0" fontId="22" fillId="23" borderId="128" xfId="3" applyFont="1" applyFill="1" applyBorder="1" applyAlignment="1">
      <alignment horizontal="center" vertical="center" wrapText="1"/>
    </xf>
    <xf numFmtId="0" fontId="48" fillId="0" borderId="92" xfId="3" applyFont="1" applyAlignment="1">
      <alignment horizontal="center" vertical="top" wrapText="1"/>
    </xf>
    <xf numFmtId="0" fontId="24" fillId="0" borderId="92" xfId="3" applyFont="1" applyAlignment="1">
      <alignment horizontal="center" vertical="center" wrapText="1"/>
    </xf>
    <xf numFmtId="0" fontId="22" fillId="24" borderId="154" xfId="5" applyFont="1" applyFill="1" applyBorder="1" applyAlignment="1">
      <alignment horizontal="center" vertical="center" wrapText="1"/>
    </xf>
    <xf numFmtId="0" fontId="22" fillId="24" borderId="154" xfId="3" applyFont="1" applyFill="1" applyBorder="1" applyAlignment="1">
      <alignment horizontal="center" vertical="center" wrapText="1"/>
    </xf>
    <xf numFmtId="0" fontId="22" fillId="24" borderId="141" xfId="3" applyFont="1" applyFill="1" applyBorder="1" applyAlignment="1">
      <alignment horizontal="center" vertical="center" wrapText="1"/>
    </xf>
    <xf numFmtId="0" fontId="48" fillId="0" borderId="92" xfId="3" applyFont="1" applyAlignment="1">
      <alignment horizontal="center" vertical="center" wrapText="1"/>
    </xf>
    <xf numFmtId="0" fontId="1" fillId="0" borderId="92" xfId="6" applyFont="1" applyAlignment="1">
      <alignment horizontal="left" vertical="top" wrapText="1"/>
    </xf>
    <xf numFmtId="0" fontId="36" fillId="0" borderId="92" xfId="6" applyAlignment="1">
      <alignment horizontal="left" vertical="top" wrapText="1"/>
    </xf>
    <xf numFmtId="44" fontId="50" fillId="0" borderId="128" xfId="4" applyFont="1" applyBorder="1" applyAlignment="1">
      <alignment horizontal="center" vertical="top" wrapText="1"/>
    </xf>
    <xf numFmtId="0" fontId="31" fillId="15" borderId="128" xfId="0" applyFont="1" applyFill="1" applyBorder="1" applyAlignment="1">
      <alignment horizontal="center" vertical="center" wrapText="1"/>
    </xf>
    <xf numFmtId="0" fontId="40" fillId="14" borderId="128" xfId="0" applyFont="1" applyFill="1" applyBorder="1" applyAlignment="1">
      <alignment horizontal="center" vertical="center" wrapText="1"/>
    </xf>
    <xf numFmtId="0" fontId="41" fillId="15" borderId="129" xfId="0" applyFont="1" applyFill="1" applyBorder="1" applyAlignment="1">
      <alignment horizontal="center" vertical="center"/>
    </xf>
    <xf numFmtId="0" fontId="41" fillId="15" borderId="130" xfId="0" applyFont="1" applyFill="1" applyBorder="1" applyAlignment="1">
      <alignment horizontal="center" vertical="center"/>
    </xf>
    <xf numFmtId="0" fontId="41" fillId="15" borderId="131" xfId="0" applyFont="1" applyFill="1" applyBorder="1" applyAlignment="1">
      <alignment horizontal="center" vertical="center"/>
    </xf>
    <xf numFmtId="0" fontId="41" fillId="15" borderId="132" xfId="0" applyFont="1" applyFill="1" applyBorder="1" applyAlignment="1">
      <alignment horizontal="center" vertical="center"/>
    </xf>
    <xf numFmtId="0" fontId="41" fillId="15" borderId="133" xfId="0" applyFont="1" applyFill="1" applyBorder="1" applyAlignment="1">
      <alignment horizontal="center" vertical="center"/>
    </xf>
    <xf numFmtId="0" fontId="41" fillId="15" borderId="134" xfId="0" applyFont="1" applyFill="1" applyBorder="1" applyAlignment="1">
      <alignment horizontal="center" vertical="center"/>
    </xf>
    <xf numFmtId="0" fontId="34" fillId="16" borderId="128" xfId="0" applyFont="1" applyFill="1" applyBorder="1" applyAlignment="1">
      <alignment horizontal="center" vertical="center" wrapText="1"/>
    </xf>
    <xf numFmtId="0" fontId="33" fillId="16" borderId="128" xfId="0" applyFont="1" applyFill="1" applyBorder="1" applyAlignment="1">
      <alignment horizontal="center" vertical="center" wrapText="1"/>
    </xf>
    <xf numFmtId="0" fontId="39" fillId="15" borderId="128" xfId="0" applyFont="1" applyFill="1" applyBorder="1" applyAlignment="1">
      <alignment horizontal="center" vertical="center" wrapText="1"/>
    </xf>
    <xf numFmtId="0" fontId="30" fillId="15" borderId="128" xfId="0" applyFont="1" applyFill="1" applyBorder="1" applyAlignment="1">
      <alignment horizontal="center" vertical="center" wrapText="1"/>
    </xf>
    <xf numFmtId="0" fontId="39" fillId="15" borderId="128" xfId="0" applyFont="1" applyFill="1" applyBorder="1" applyAlignment="1">
      <alignment horizontal="center" vertical="center"/>
    </xf>
    <xf numFmtId="0" fontId="42" fillId="15" borderId="128" xfId="0" applyFont="1" applyFill="1" applyBorder="1" applyAlignment="1">
      <alignment horizontal="center" vertical="center"/>
    </xf>
    <xf numFmtId="0" fontId="28" fillId="15" borderId="128" xfId="0" applyFont="1" applyFill="1" applyBorder="1" applyAlignment="1">
      <alignment horizontal="center" vertical="center"/>
    </xf>
    <xf numFmtId="0" fontId="31" fillId="18" borderId="3" xfId="0" applyFont="1" applyFill="1" applyBorder="1" applyAlignment="1">
      <alignment horizontal="center" vertical="center" wrapText="1"/>
    </xf>
    <xf numFmtId="0" fontId="37" fillId="17" borderId="5" xfId="0" applyFont="1" applyFill="1" applyBorder="1"/>
    <xf numFmtId="0" fontId="37" fillId="17" borderId="4" xfId="0" applyFont="1" applyFill="1" applyBorder="1"/>
    <xf numFmtId="0" fontId="31" fillId="19" borderId="2" xfId="0" applyFont="1" applyFill="1" applyBorder="1" applyAlignment="1">
      <alignment horizontal="center" vertical="center" wrapText="1"/>
    </xf>
    <xf numFmtId="0" fontId="37" fillId="15" borderId="14" xfId="0" applyFont="1" applyFill="1" applyBorder="1"/>
    <xf numFmtId="0" fontId="37" fillId="15" borderId="9" xfId="0" applyFont="1" applyFill="1" applyBorder="1"/>
    <xf numFmtId="0" fontId="31" fillId="18" borderId="3" xfId="0" applyFont="1" applyFill="1" applyBorder="1" applyAlignment="1">
      <alignment horizontal="center" vertical="center"/>
    </xf>
    <xf numFmtId="0" fontId="31" fillId="18" borderId="2" xfId="0" applyFont="1" applyFill="1" applyBorder="1" applyAlignment="1">
      <alignment horizontal="center" vertical="center" wrapText="1"/>
    </xf>
    <xf numFmtId="0" fontId="37" fillId="17" borderId="9" xfId="0" applyFont="1" applyFill="1" applyBorder="1"/>
    <xf numFmtId="0" fontId="37" fillId="15" borderId="128"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35" fillId="0" borderId="4" xfId="0" applyFont="1" applyBorder="1"/>
    <xf numFmtId="0" fontId="35" fillId="0" borderId="5" xfId="0" applyFont="1" applyBorder="1"/>
    <xf numFmtId="0" fontId="44" fillId="17" borderId="128" xfId="0" applyFont="1" applyFill="1" applyBorder="1" applyAlignment="1">
      <alignment horizontal="center" vertical="center" wrapText="1"/>
    </xf>
    <xf numFmtId="165" fontId="29" fillId="2" borderId="18" xfId="0" applyNumberFormat="1" applyFont="1" applyFill="1" applyBorder="1" applyAlignment="1">
      <alignment horizontal="center" vertical="top"/>
    </xf>
    <xf numFmtId="0" fontId="37" fillId="0" borderId="21" xfId="0" applyFont="1" applyBorder="1"/>
    <xf numFmtId="0" fontId="37" fillId="0" borderId="26" xfId="0" applyFont="1" applyBorder="1"/>
    <xf numFmtId="0" fontId="29" fillId="2" borderId="109" xfId="0" applyFont="1" applyFill="1" applyBorder="1" applyAlignment="1">
      <alignment horizontal="center" vertical="top" wrapText="1"/>
    </xf>
    <xf numFmtId="0" fontId="37" fillId="0" borderId="111" xfId="0" applyFont="1" applyBorder="1"/>
    <xf numFmtId="0" fontId="37" fillId="0" borderId="22" xfId="0" applyFont="1" applyBorder="1"/>
    <xf numFmtId="0" fontId="29" fillId="2" borderId="23" xfId="0" applyFont="1" applyFill="1" applyBorder="1" applyAlignment="1">
      <alignment horizontal="center" vertical="top" wrapText="1"/>
    </xf>
    <xf numFmtId="0" fontId="37" fillId="0" borderId="110" xfId="0" applyFont="1" applyBorder="1"/>
    <xf numFmtId="0" fontId="37" fillId="0" borderId="56" xfId="0" applyFont="1" applyBorder="1"/>
    <xf numFmtId="0" fontId="29" fillId="2" borderId="2" xfId="0" applyFont="1" applyFill="1" applyBorder="1" applyAlignment="1">
      <alignment horizontal="center" vertical="top" wrapText="1"/>
    </xf>
    <xf numFmtId="0" fontId="37" fillId="0" borderId="14" xfId="0" applyFont="1" applyBorder="1" applyAlignment="1">
      <alignment vertical="top"/>
    </xf>
    <xf numFmtId="0" fontId="37" fillId="0" borderId="15" xfId="0" applyFont="1" applyBorder="1" applyAlignment="1">
      <alignment vertical="top"/>
    </xf>
    <xf numFmtId="0" fontId="29" fillId="2" borderId="24" xfId="0" applyFont="1" applyFill="1" applyBorder="1" applyAlignment="1">
      <alignment horizontal="center" vertical="top" wrapText="1"/>
    </xf>
    <xf numFmtId="0" fontId="37" fillId="0" borderId="25" xfId="0" applyFont="1" applyBorder="1" applyAlignment="1">
      <alignment vertical="top"/>
    </xf>
    <xf numFmtId="0" fontId="29" fillId="2" borderId="2" xfId="0" applyFont="1" applyFill="1" applyBorder="1" applyAlignment="1">
      <alignment horizontal="left" vertical="top" wrapText="1"/>
    </xf>
    <xf numFmtId="0" fontId="37" fillId="0" borderId="9" xfId="0" applyFont="1" applyBorder="1"/>
    <xf numFmtId="0" fontId="31" fillId="18" borderId="2" xfId="0" applyFont="1" applyFill="1" applyBorder="1" applyAlignment="1">
      <alignment horizontal="center" vertical="center"/>
    </xf>
    <xf numFmtId="0" fontId="37" fillId="17" borderId="15" xfId="0" applyFont="1" applyFill="1" applyBorder="1"/>
    <xf numFmtId="0" fontId="37" fillId="0" borderId="14" xfId="0" applyFont="1" applyBorder="1"/>
    <xf numFmtId="0" fontId="37" fillId="0" borderId="15" xfId="0" applyFont="1" applyBorder="1"/>
    <xf numFmtId="0" fontId="44" fillId="14" borderId="136" xfId="0" applyFont="1" applyFill="1" applyBorder="1" applyAlignment="1">
      <alignment horizontal="center" vertical="center" wrapText="1"/>
    </xf>
    <xf numFmtId="0" fontId="44" fillId="14" borderId="137" xfId="0" applyFont="1" applyFill="1" applyBorder="1" applyAlignment="1">
      <alignment horizontal="center" vertical="center" wrapText="1"/>
    </xf>
    <xf numFmtId="0" fontId="37" fillId="17" borderId="83" xfId="0" applyFont="1" applyFill="1" applyBorder="1"/>
    <xf numFmtId="0" fontId="29" fillId="2" borderId="16" xfId="0" applyFont="1" applyFill="1" applyBorder="1" applyAlignment="1">
      <alignment horizontal="center" vertical="top" wrapText="1"/>
    </xf>
    <xf numFmtId="0" fontId="37" fillId="0" borderId="20" xfId="0" applyFont="1" applyBorder="1"/>
    <xf numFmtId="0" fontId="29" fillId="0" borderId="2" xfId="0" applyFont="1" applyBorder="1" applyAlignment="1">
      <alignment horizontal="center" vertical="top" wrapText="1"/>
    </xf>
    <xf numFmtId="0" fontId="37" fillId="0" borderId="83" xfId="0" applyFont="1" applyBorder="1" applyAlignment="1">
      <alignment horizontal="center" vertical="top" wrapText="1"/>
    </xf>
    <xf numFmtId="0" fontId="37" fillId="0" borderId="28" xfId="0" applyFont="1" applyBorder="1" applyAlignment="1">
      <alignment horizontal="center" vertical="top" wrapText="1"/>
    </xf>
    <xf numFmtId="0" fontId="29" fillId="2" borderId="151" xfId="0" applyFont="1" applyFill="1" applyBorder="1" applyAlignment="1">
      <alignment horizontal="center" vertical="top" wrapText="1"/>
    </xf>
    <xf numFmtId="0" fontId="29" fillId="2" borderId="152" xfId="0" applyFont="1" applyFill="1" applyBorder="1" applyAlignment="1">
      <alignment horizontal="center" vertical="top" wrapText="1"/>
    </xf>
    <xf numFmtId="0" fontId="29" fillId="2" borderId="153" xfId="0" applyFont="1" applyFill="1" applyBorder="1" applyAlignment="1">
      <alignment horizontal="center" vertical="top" wrapText="1"/>
    </xf>
    <xf numFmtId="0" fontId="37" fillId="17" borderId="9" xfId="0" applyFont="1" applyFill="1" applyBorder="1" applyAlignment="1">
      <alignment vertical="center"/>
    </xf>
    <xf numFmtId="0" fontId="37" fillId="17" borderId="15" xfId="0" applyFont="1" applyFill="1" applyBorder="1" applyAlignment="1">
      <alignment vertical="center"/>
    </xf>
    <xf numFmtId="0" fontId="37" fillId="17" borderId="5" xfId="0" applyFont="1" applyFill="1" applyBorder="1" applyAlignment="1">
      <alignment vertical="center"/>
    </xf>
    <xf numFmtId="0" fontId="37" fillId="17" borderId="4" xfId="0" applyFont="1" applyFill="1" applyBorder="1" applyAlignment="1">
      <alignment vertical="center"/>
    </xf>
    <xf numFmtId="0" fontId="31" fillId="18" borderId="2" xfId="0" applyFont="1" applyFill="1" applyBorder="1" applyAlignment="1">
      <alignment horizontal="center" vertical="top" wrapText="1"/>
    </xf>
    <xf numFmtId="0" fontId="31" fillId="0" borderId="2" xfId="0" applyFont="1" applyBorder="1" applyAlignment="1">
      <alignment horizontal="center" vertical="top" wrapText="1"/>
    </xf>
    <xf numFmtId="0" fontId="31" fillId="18" borderId="3" xfId="0" applyFont="1" applyFill="1" applyBorder="1" applyAlignment="1">
      <alignment horizontal="center" vertical="top" wrapText="1"/>
    </xf>
    <xf numFmtId="0" fontId="31" fillId="18" borderId="3" xfId="0" applyFont="1" applyFill="1" applyBorder="1" applyAlignment="1">
      <alignment horizontal="center" vertical="top"/>
    </xf>
    <xf numFmtId="0" fontId="29" fillId="0" borderId="6" xfId="0" applyFont="1" applyBorder="1" applyAlignment="1">
      <alignment horizontal="center" vertical="top" wrapText="1"/>
    </xf>
    <xf numFmtId="0" fontId="37" fillId="0" borderId="10" xfId="0" applyFont="1" applyBorder="1" applyAlignment="1">
      <alignment vertical="top"/>
    </xf>
    <xf numFmtId="0" fontId="29" fillId="0" borderId="2" xfId="0" applyFont="1" applyBorder="1" applyAlignment="1">
      <alignment horizontal="left" vertical="top" wrapText="1"/>
    </xf>
    <xf numFmtId="0" fontId="29" fillId="2" borderId="27" xfId="0" applyFont="1" applyFill="1" applyBorder="1" applyAlignment="1">
      <alignment horizontal="center" vertical="top" wrapText="1"/>
    </xf>
    <xf numFmtId="0" fontId="29" fillId="2" borderId="83" xfId="0" applyFont="1" applyFill="1" applyBorder="1" applyAlignment="1">
      <alignment horizontal="center" vertical="top" wrapText="1"/>
    </xf>
    <xf numFmtId="0" fontId="29" fillId="2" borderId="28" xfId="0" applyFont="1" applyFill="1" applyBorder="1" applyAlignment="1">
      <alignment horizontal="center" vertical="top" wrapText="1"/>
    </xf>
    <xf numFmtId="0" fontId="37" fillId="2" borderId="2" xfId="0" applyFont="1" applyFill="1" applyBorder="1" applyAlignment="1">
      <alignment horizontal="center" vertical="top" wrapText="1"/>
    </xf>
    <xf numFmtId="0" fontId="31" fillId="18" borderId="2" xfId="0" applyFont="1" applyFill="1" applyBorder="1" applyAlignment="1">
      <alignment horizontal="center" vertical="top"/>
    </xf>
    <xf numFmtId="42" fontId="44" fillId="17" borderId="23" xfId="1" applyFont="1" applyFill="1" applyBorder="1" applyAlignment="1">
      <alignment horizontal="center" vertical="center" wrapText="1"/>
    </xf>
    <xf numFmtId="42" fontId="44" fillId="17" borderId="56" xfId="1" applyFont="1" applyFill="1" applyBorder="1" applyAlignment="1">
      <alignment horizontal="center" vertical="center" wrapText="1"/>
    </xf>
    <xf numFmtId="42" fontId="44" fillId="17" borderId="27" xfId="1" applyFont="1" applyFill="1" applyBorder="1" applyAlignment="1">
      <alignment horizontal="center" vertical="center" wrapText="1"/>
    </xf>
    <xf numFmtId="42" fontId="44" fillId="17" borderId="28" xfId="1" applyFont="1" applyFill="1" applyBorder="1" applyAlignment="1">
      <alignment horizontal="center" vertical="center" wrapText="1"/>
    </xf>
    <xf numFmtId="42" fontId="44" fillId="17" borderId="29" xfId="1" applyFont="1" applyFill="1" applyBorder="1" applyAlignment="1">
      <alignment horizontal="center" vertical="center" wrapText="1"/>
    </xf>
    <xf numFmtId="42" fontId="44" fillId="17" borderId="4" xfId="1" applyFont="1" applyFill="1" applyBorder="1" applyAlignment="1">
      <alignment horizontal="center" vertical="center" wrapText="1"/>
    </xf>
    <xf numFmtId="42" fontId="44" fillId="17" borderId="17" xfId="1" applyFont="1" applyFill="1" applyBorder="1" applyAlignment="1">
      <alignment horizontal="center" vertical="center" wrapText="1"/>
    </xf>
    <xf numFmtId="0" fontId="37" fillId="0" borderId="20" xfId="0" applyFont="1" applyBorder="1" applyAlignment="1">
      <alignment vertical="top"/>
    </xf>
    <xf numFmtId="0" fontId="37" fillId="0" borderId="22" xfId="0" applyFont="1" applyBorder="1" applyAlignment="1">
      <alignment vertical="top"/>
    </xf>
    <xf numFmtId="0" fontId="29" fillId="2" borderId="144" xfId="0" applyFont="1" applyFill="1" applyBorder="1" applyAlignment="1">
      <alignment horizontal="left" vertical="top" wrapText="1"/>
    </xf>
    <xf numFmtId="0" fontId="29" fillId="2" borderId="143" xfId="0" applyFont="1" applyFill="1" applyBorder="1" applyAlignment="1">
      <alignment horizontal="left" vertical="top" wrapText="1"/>
    </xf>
    <xf numFmtId="0" fontId="29" fillId="2" borderId="145" xfId="0" applyFont="1" applyFill="1" applyBorder="1" applyAlignment="1">
      <alignment horizontal="left" vertical="top" wrapText="1"/>
    </xf>
    <xf numFmtId="0" fontId="29" fillId="2" borderId="29" xfId="0" applyFont="1" applyFill="1" applyBorder="1" applyAlignment="1">
      <alignment horizontal="left" vertical="top" wrapText="1"/>
    </xf>
    <xf numFmtId="0" fontId="29" fillId="2" borderId="4" xfId="0" applyFont="1" applyFill="1" applyBorder="1" applyAlignment="1">
      <alignment horizontal="left" vertical="top" wrapText="1"/>
    </xf>
    <xf numFmtId="0" fontId="29" fillId="2" borderId="17" xfId="0" applyFont="1" applyFill="1" applyBorder="1" applyAlignment="1">
      <alignment horizontal="left" vertical="top" wrapText="1"/>
    </xf>
    <xf numFmtId="165" fontId="29" fillId="2" borderId="2" xfId="0" applyNumberFormat="1" applyFont="1" applyFill="1" applyBorder="1" applyAlignment="1">
      <alignment horizontal="center" vertical="top"/>
    </xf>
    <xf numFmtId="0" fontId="31" fillId="19" borderId="27" xfId="0" applyFont="1" applyFill="1" applyBorder="1" applyAlignment="1">
      <alignment horizontal="center" vertical="top" wrapText="1"/>
    </xf>
    <xf numFmtId="0" fontId="31" fillId="19" borderId="83" xfId="0" applyFont="1" applyFill="1" applyBorder="1" applyAlignment="1">
      <alignment horizontal="center" vertical="top" wrapText="1"/>
    </xf>
    <xf numFmtId="0" fontId="31" fillId="19" borderId="28" xfId="0" applyFont="1" applyFill="1" applyBorder="1" applyAlignment="1">
      <alignment horizontal="center" vertical="top" wrapText="1"/>
    </xf>
    <xf numFmtId="0" fontId="44" fillId="14" borderId="141" xfId="0" applyFont="1" applyFill="1" applyBorder="1" applyAlignment="1">
      <alignment horizontal="center" vertical="center" wrapText="1"/>
    </xf>
    <xf numFmtId="0" fontId="44" fillId="14" borderId="142" xfId="0" applyFont="1" applyFill="1" applyBorder="1" applyAlignment="1">
      <alignment horizontal="center" vertical="center" wrapText="1"/>
    </xf>
    <xf numFmtId="0" fontId="44" fillId="17" borderId="146" xfId="0" applyFont="1" applyFill="1" applyBorder="1" applyAlignment="1">
      <alignment horizontal="center" vertical="center" wrapText="1"/>
    </xf>
    <xf numFmtId="0" fontId="44" fillId="17" borderId="137" xfId="0" applyFont="1" applyFill="1" applyBorder="1" applyAlignment="1">
      <alignment horizontal="center" vertical="center" wrapText="1"/>
    </xf>
    <xf numFmtId="0" fontId="44" fillId="17" borderId="147" xfId="0" applyFont="1" applyFill="1" applyBorder="1" applyAlignment="1">
      <alignment horizontal="center" vertical="center" wrapText="1"/>
    </xf>
    <xf numFmtId="0" fontId="44" fillId="17" borderId="4" xfId="0" applyFont="1" applyFill="1" applyBorder="1" applyAlignment="1">
      <alignment horizontal="center" vertical="center" wrapText="1"/>
    </xf>
    <xf numFmtId="0" fontId="44" fillId="17" borderId="17" xfId="0" applyFont="1" applyFill="1" applyBorder="1" applyAlignment="1">
      <alignment horizontal="center" vertical="center" wrapText="1"/>
    </xf>
    <xf numFmtId="0" fontId="44" fillId="17" borderId="29" xfId="0" applyFont="1" applyFill="1" applyBorder="1" applyAlignment="1">
      <alignment horizontal="center" vertical="center" wrapText="1"/>
    </xf>
    <xf numFmtId="0" fontId="37" fillId="2" borderId="16" xfId="0" applyFont="1" applyFill="1" applyBorder="1" applyAlignment="1">
      <alignment horizontal="center" vertical="top" wrapText="1"/>
    </xf>
    <xf numFmtId="0" fontId="37" fillId="0" borderId="9" xfId="0" applyFont="1" applyBorder="1" applyAlignment="1">
      <alignment vertical="top"/>
    </xf>
    <xf numFmtId="0" fontId="28" fillId="0" borderId="7" xfId="0" applyFont="1" applyBorder="1" applyAlignment="1">
      <alignment horizontal="left" vertical="top" wrapText="1"/>
    </xf>
    <xf numFmtId="0" fontId="27" fillId="0" borderId="7" xfId="0" applyFont="1" applyBorder="1"/>
    <xf numFmtId="0" fontId="44" fillId="17" borderId="141" xfId="0" applyFont="1" applyFill="1" applyBorder="1" applyAlignment="1">
      <alignment horizontal="center" vertical="center" wrapText="1"/>
    </xf>
    <xf numFmtId="0" fontId="44" fillId="17" borderId="142" xfId="0" applyFont="1" applyFill="1" applyBorder="1" applyAlignment="1">
      <alignment horizontal="center" vertical="center" wrapText="1"/>
    </xf>
    <xf numFmtId="165" fontId="31" fillId="2" borderId="2" xfId="0" applyNumberFormat="1" applyFont="1" applyFill="1" applyBorder="1" applyAlignment="1">
      <alignment horizontal="center" vertical="top"/>
    </xf>
    <xf numFmtId="0" fontId="29" fillId="2" borderId="18" xfId="0" applyFont="1" applyFill="1" applyBorder="1" applyAlignment="1">
      <alignment horizontal="left" vertical="top" wrapText="1"/>
    </xf>
    <xf numFmtId="0" fontId="37" fillId="0" borderId="21" xfId="0" applyFont="1" applyBorder="1" applyAlignment="1">
      <alignment horizontal="left"/>
    </xf>
    <xf numFmtId="0" fontId="37" fillId="0" borderId="30" xfId="0" applyFont="1" applyBorder="1" applyAlignment="1">
      <alignment horizontal="left"/>
    </xf>
    <xf numFmtId="0" fontId="25" fillId="2" borderId="2" xfId="0" applyFont="1" applyFill="1" applyBorder="1" applyAlignment="1">
      <alignment horizontal="center" vertical="top" wrapText="1"/>
    </xf>
    <xf numFmtId="0" fontId="38" fillId="0" borderId="14" xfId="0" applyFont="1" applyBorder="1"/>
    <xf numFmtId="0" fontId="38" fillId="0" borderId="9" xfId="0" applyFont="1" applyBorder="1"/>
    <xf numFmtId="42" fontId="44" fillId="17" borderId="148" xfId="1" applyFont="1" applyFill="1" applyBorder="1" applyAlignment="1">
      <alignment horizontal="center" vertical="center" wrapText="1"/>
    </xf>
    <xf numFmtId="42" fontId="44" fillId="17" borderId="149" xfId="1" applyFont="1" applyFill="1" applyBorder="1" applyAlignment="1">
      <alignment horizontal="center" vertical="center" wrapText="1"/>
    </xf>
    <xf numFmtId="42" fontId="44" fillId="17" borderId="150" xfId="1" applyFont="1" applyFill="1" applyBorder="1" applyAlignment="1">
      <alignment horizontal="center" vertical="center" wrapText="1"/>
    </xf>
    <xf numFmtId="0" fontId="29" fillId="2" borderId="27" xfId="0" applyFont="1" applyFill="1" applyBorder="1" applyAlignment="1">
      <alignment horizontal="left" vertical="top" wrapText="1"/>
    </xf>
    <xf numFmtId="0" fontId="29" fillId="2" borderId="83" xfId="0" applyFont="1" applyFill="1" applyBorder="1" applyAlignment="1">
      <alignment horizontal="left" vertical="top" wrapText="1"/>
    </xf>
    <xf numFmtId="0" fontId="29" fillId="2" borderId="28" xfId="0" applyFont="1" applyFill="1" applyBorder="1" applyAlignment="1">
      <alignment horizontal="left" vertical="top" wrapText="1"/>
    </xf>
    <xf numFmtId="0" fontId="1" fillId="0" borderId="130" xfId="6" applyFont="1" applyBorder="1" applyAlignment="1">
      <alignment horizontal="left" vertical="top" wrapText="1"/>
    </xf>
    <xf numFmtId="0" fontId="22" fillId="23" borderId="138" xfId="5" applyFont="1" applyFill="1" applyBorder="1" applyAlignment="1">
      <alignment horizontal="center" vertical="center" wrapText="1"/>
    </xf>
    <xf numFmtId="0" fontId="22" fillId="23" borderId="139" xfId="5" applyFont="1" applyFill="1" applyBorder="1" applyAlignment="1">
      <alignment horizontal="center" vertical="center" wrapText="1"/>
    </xf>
    <xf numFmtId="0" fontId="22" fillId="23" borderId="140" xfId="5" applyFont="1" applyFill="1" applyBorder="1" applyAlignment="1">
      <alignment horizontal="center" vertical="center" wrapText="1"/>
    </xf>
    <xf numFmtId="0" fontId="49" fillId="0" borderId="133" xfId="3" applyFont="1" applyBorder="1" applyAlignment="1">
      <alignment horizontal="center" vertical="center" wrapText="1"/>
    </xf>
    <xf numFmtId="0" fontId="22" fillId="23" borderId="138" xfId="3" applyFont="1" applyFill="1" applyBorder="1" applyAlignment="1">
      <alignment horizontal="center" vertical="center" wrapText="1"/>
    </xf>
    <xf numFmtId="0" fontId="22" fillId="23" borderId="140" xfId="3" applyFont="1" applyFill="1" applyBorder="1" applyAlignment="1">
      <alignment horizontal="center" vertical="center" wrapText="1"/>
    </xf>
    <xf numFmtId="0" fontId="22" fillId="23" borderId="128" xfId="3" applyFont="1" applyFill="1" applyBorder="1" applyAlignment="1">
      <alignment horizontal="center" vertical="center" wrapText="1"/>
    </xf>
    <xf numFmtId="0" fontId="36" fillId="0" borderId="130" xfId="6" applyBorder="1" applyAlignment="1">
      <alignment horizontal="left" vertical="top" wrapText="1"/>
    </xf>
    <xf numFmtId="0" fontId="36" fillId="0" borderId="92" xfId="6" applyAlignment="1">
      <alignment horizontal="left" vertical="top" wrapText="1"/>
    </xf>
    <xf numFmtId="0" fontId="57" fillId="23" borderId="138" xfId="5" applyFont="1" applyFill="1" applyBorder="1" applyAlignment="1">
      <alignment horizontal="center" vertical="center" wrapText="1"/>
    </xf>
    <xf numFmtId="0" fontId="57" fillId="23" borderId="139" xfId="5" applyFont="1" applyFill="1" applyBorder="1" applyAlignment="1">
      <alignment horizontal="center" vertical="center" wrapText="1"/>
    </xf>
    <xf numFmtId="0" fontId="57" fillId="23" borderId="140" xfId="5" applyFont="1" applyFill="1" applyBorder="1" applyAlignment="1">
      <alignment horizontal="center" vertical="center" wrapText="1"/>
    </xf>
    <xf numFmtId="0" fontId="56" fillId="0" borderId="92" xfId="3" applyFont="1" applyAlignment="1">
      <alignment horizontal="center" vertical="center" wrapText="1"/>
    </xf>
    <xf numFmtId="0" fontId="57" fillId="23" borderId="138" xfId="3" applyFont="1" applyFill="1" applyBorder="1" applyAlignment="1">
      <alignment horizontal="center" vertical="center" wrapText="1"/>
    </xf>
    <xf numFmtId="0" fontId="57" fillId="23" borderId="140" xfId="3" applyFont="1" applyFill="1" applyBorder="1" applyAlignment="1">
      <alignment horizontal="center" vertical="center" wrapText="1"/>
    </xf>
    <xf numFmtId="0" fontId="57" fillId="23" borderId="128" xfId="3" applyFont="1" applyFill="1" applyBorder="1" applyAlignment="1">
      <alignment horizontal="center" vertical="center" wrapText="1"/>
    </xf>
    <xf numFmtId="0" fontId="60" fillId="25" borderId="161" xfId="5" applyFont="1" applyFill="1" applyBorder="1" applyAlignment="1">
      <alignment horizontal="center" vertical="center" wrapText="1"/>
    </xf>
    <xf numFmtId="0" fontId="60" fillId="25" borderId="128" xfId="5" applyFont="1" applyFill="1" applyBorder="1" applyAlignment="1">
      <alignment horizontal="center" vertical="center" wrapText="1"/>
    </xf>
    <xf numFmtId="0" fontId="60" fillId="25" borderId="128" xfId="5" applyFont="1" applyFill="1" applyBorder="1" applyAlignment="1">
      <alignment horizontal="left" vertical="center" wrapText="1"/>
    </xf>
    <xf numFmtId="0" fontId="50" fillId="0" borderId="128" xfId="5" applyBorder="1" applyAlignment="1">
      <alignment horizontal="left" vertical="center" wrapText="1"/>
    </xf>
    <xf numFmtId="0" fontId="58" fillId="0" borderId="135" xfId="5" applyFont="1" applyBorder="1" applyAlignment="1">
      <alignment horizontal="center" vertical="top"/>
    </xf>
    <xf numFmtId="0" fontId="58" fillId="0" borderId="155" xfId="5" applyFont="1" applyBorder="1" applyAlignment="1">
      <alignment horizontal="center" vertical="top"/>
    </xf>
    <xf numFmtId="0" fontId="58" fillId="0" borderId="156" xfId="5" applyFont="1" applyBorder="1" applyAlignment="1">
      <alignment horizontal="center" vertical="top"/>
    </xf>
    <xf numFmtId="0" fontId="58" fillId="0" borderId="157" xfId="5" applyFont="1" applyBorder="1" applyAlignment="1">
      <alignment horizontal="center" vertical="top"/>
    </xf>
    <xf numFmtId="0" fontId="58" fillId="0" borderId="92" xfId="5" applyFont="1" applyAlignment="1">
      <alignment horizontal="center" vertical="top"/>
    </xf>
    <xf numFmtId="0" fontId="58" fillId="0" borderId="158" xfId="5" applyFont="1" applyBorder="1" applyAlignment="1">
      <alignment horizontal="center" vertical="top"/>
    </xf>
    <xf numFmtId="0" fontId="59" fillId="0" borderId="159" xfId="5" applyFont="1" applyBorder="1" applyAlignment="1">
      <alignment horizontal="left" vertical="top"/>
    </xf>
    <xf numFmtId="0" fontId="59" fillId="0" borderId="133" xfId="5" applyFont="1" applyBorder="1" applyAlignment="1">
      <alignment horizontal="left" vertical="top"/>
    </xf>
    <xf numFmtId="0" fontId="59" fillId="0" borderId="160" xfId="5" applyFont="1" applyBorder="1" applyAlignment="1">
      <alignment horizontal="left" vertical="top"/>
    </xf>
    <xf numFmtId="178" fontId="64" fillId="0" borderId="161" xfId="8" applyFont="1" applyBorder="1" applyAlignment="1">
      <alignment horizontal="center" vertical="top"/>
    </xf>
    <xf numFmtId="178" fontId="64" fillId="0" borderId="128" xfId="8" applyFont="1" applyBorder="1" applyAlignment="1">
      <alignment horizontal="center" vertical="top"/>
    </xf>
    <xf numFmtId="0" fontId="58" fillId="0" borderId="163" xfId="5" applyFont="1" applyBorder="1" applyAlignment="1">
      <alignment horizontal="left"/>
    </xf>
    <xf numFmtId="0" fontId="58" fillId="0" borderId="139" xfId="5" applyFont="1" applyBorder="1" applyAlignment="1">
      <alignment horizontal="left"/>
    </xf>
    <xf numFmtId="0" fontId="58" fillId="0" borderId="164" xfId="5" applyFont="1" applyBorder="1" applyAlignment="1">
      <alignment horizontal="left"/>
    </xf>
    <xf numFmtId="0" fontId="50" fillId="0" borderId="163" xfId="5" applyBorder="1" applyAlignment="1">
      <alignment horizontal="left" vertical="top"/>
    </xf>
    <xf numFmtId="0" fontId="50" fillId="0" borderId="139" xfId="5" applyBorder="1" applyAlignment="1">
      <alignment horizontal="left" vertical="top"/>
    </xf>
    <xf numFmtId="0" fontId="50" fillId="0" borderId="140" xfId="5" applyBorder="1" applyAlignment="1">
      <alignment horizontal="left" vertical="top"/>
    </xf>
    <xf numFmtId="178" fontId="67" fillId="0" borderId="161" xfId="8" applyFont="1" applyBorder="1" applyAlignment="1">
      <alignment horizontal="left" vertical="top" wrapText="1"/>
    </xf>
    <xf numFmtId="178" fontId="67" fillId="0" borderId="128" xfId="8" applyFont="1" applyBorder="1" applyAlignment="1">
      <alignment horizontal="left" vertical="top" wrapText="1"/>
    </xf>
    <xf numFmtId="178" fontId="67" fillId="0" borderId="128" xfId="8" applyFont="1" applyBorder="1" applyAlignment="1">
      <alignment horizontal="left" vertical="center" wrapText="1"/>
    </xf>
    <xf numFmtId="0" fontId="68" fillId="24" borderId="161" xfId="5" applyFont="1" applyFill="1" applyBorder="1" applyAlignment="1">
      <alignment horizontal="center" vertical="center" wrapText="1"/>
    </xf>
    <xf numFmtId="0" fontId="68" fillId="24" borderId="128" xfId="5" applyFont="1" applyFill="1" applyBorder="1" applyAlignment="1">
      <alignment horizontal="center" vertical="center" wrapText="1"/>
    </xf>
    <xf numFmtId="0" fontId="73" fillId="0" borderId="163" xfId="5" applyFont="1" applyBorder="1" applyAlignment="1">
      <alignment horizontal="center" vertical="center"/>
    </xf>
    <xf numFmtId="0" fontId="73" fillId="0" borderId="139" xfId="5" applyFont="1" applyBorder="1" applyAlignment="1">
      <alignment horizontal="center" vertical="center"/>
    </xf>
    <xf numFmtId="0" fontId="73" fillId="0" borderId="140" xfId="5" applyFont="1" applyBorder="1" applyAlignment="1">
      <alignment horizontal="center" vertical="center"/>
    </xf>
    <xf numFmtId="0" fontId="71" fillId="26" borderId="169" xfId="5" applyFont="1" applyFill="1" applyBorder="1" applyAlignment="1">
      <alignment horizontal="center" vertical="center" wrapText="1"/>
    </xf>
    <xf numFmtId="0" fontId="71" fillId="26" borderId="170" xfId="5" applyFont="1" applyFill="1" applyBorder="1" applyAlignment="1">
      <alignment horizontal="center" vertical="center" wrapText="1"/>
    </xf>
    <xf numFmtId="0" fontId="71" fillId="26" borderId="171" xfId="5" applyFont="1" applyFill="1" applyBorder="1" applyAlignment="1">
      <alignment horizontal="center" vertical="center" wrapText="1"/>
    </xf>
    <xf numFmtId="0" fontId="71" fillId="24" borderId="169" xfId="5" applyFont="1" applyFill="1" applyBorder="1" applyAlignment="1">
      <alignment horizontal="center" vertical="center" wrapText="1"/>
    </xf>
    <xf numFmtId="0" fontId="71" fillId="24" borderId="170" xfId="5" applyFont="1" applyFill="1" applyBorder="1" applyAlignment="1">
      <alignment horizontal="center" vertical="center" wrapText="1"/>
    </xf>
    <xf numFmtId="0" fontId="71" fillId="24" borderId="171" xfId="5" applyFont="1" applyFill="1" applyBorder="1" applyAlignment="1">
      <alignment horizontal="center" vertical="center" wrapText="1"/>
    </xf>
    <xf numFmtId="0" fontId="64" fillId="0" borderId="161" xfId="5" applyFont="1" applyBorder="1" applyAlignment="1">
      <alignment horizontal="center" vertical="top"/>
    </xf>
    <xf numFmtId="0" fontId="64" fillId="0" borderId="128" xfId="5" applyFont="1" applyBorder="1" applyAlignment="1">
      <alignment horizontal="center" vertical="top"/>
    </xf>
    <xf numFmtId="0" fontId="70" fillId="0" borderId="157" xfId="5" applyFont="1" applyBorder="1" applyAlignment="1">
      <alignment horizontal="center" vertical="center" wrapText="1"/>
    </xf>
    <xf numFmtId="0" fontId="70" fillId="0" borderId="92" xfId="5" applyFont="1" applyAlignment="1">
      <alignment horizontal="center" vertical="center" wrapText="1"/>
    </xf>
    <xf numFmtId="0" fontId="70" fillId="0" borderId="158" xfId="5" applyFont="1" applyBorder="1" applyAlignment="1">
      <alignment horizontal="center" vertical="center" wrapText="1"/>
    </xf>
    <xf numFmtId="0" fontId="71" fillId="24" borderId="165" xfId="5" applyFont="1" applyFill="1" applyBorder="1" applyAlignment="1">
      <alignment horizontal="center" vertical="center" wrapText="1"/>
    </xf>
    <xf numFmtId="0" fontId="71" fillId="24" borderId="166" xfId="5" applyFont="1" applyFill="1" applyBorder="1" applyAlignment="1">
      <alignment horizontal="center" vertical="center" wrapText="1"/>
    </xf>
    <xf numFmtId="0" fontId="71" fillId="24" borderId="167" xfId="5" applyFont="1" applyFill="1" applyBorder="1" applyAlignment="1">
      <alignment horizontal="center" vertical="center" wrapText="1"/>
    </xf>
    <xf numFmtId="0" fontId="73" fillId="0" borderId="163" xfId="5" applyFont="1" applyBorder="1" applyAlignment="1">
      <alignment horizontal="center" vertical="center" wrapText="1"/>
    </xf>
    <xf numFmtId="0" fontId="73" fillId="0" borderId="139" xfId="5" applyFont="1" applyBorder="1" applyAlignment="1">
      <alignment horizontal="center" vertical="center" wrapText="1"/>
    </xf>
    <xf numFmtId="0" fontId="73" fillId="0" borderId="140" xfId="5" applyFont="1" applyBorder="1" applyAlignment="1">
      <alignment horizontal="center" vertical="center" wrapText="1"/>
    </xf>
    <xf numFmtId="0" fontId="10" fillId="2" borderId="44" xfId="0" applyFont="1" applyFill="1" applyBorder="1" applyAlignment="1">
      <alignment horizontal="center" vertical="center" wrapText="1"/>
    </xf>
    <xf numFmtId="0" fontId="3" fillId="0" borderId="45" xfId="0" applyFont="1" applyBorder="1"/>
    <xf numFmtId="0" fontId="3" fillId="0" borderId="46" xfId="0" applyFont="1" applyBorder="1"/>
    <xf numFmtId="0" fontId="11" fillId="2" borderId="44"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4" xfId="0" applyFont="1" applyFill="1" applyBorder="1" applyAlignment="1">
      <alignment horizontal="left" vertical="center" wrapText="1"/>
    </xf>
    <xf numFmtId="0" fontId="5" fillId="2" borderId="36" xfId="0" applyFont="1" applyFill="1" applyBorder="1" applyAlignment="1">
      <alignment horizontal="left" wrapText="1"/>
    </xf>
    <xf numFmtId="0" fontId="3" fillId="0" borderId="37" xfId="0" applyFont="1" applyBorder="1"/>
    <xf numFmtId="0" fontId="3" fillId="0" borderId="54" xfId="0" applyFont="1" applyBorder="1"/>
    <xf numFmtId="0" fontId="5" fillId="2" borderId="39" xfId="0" applyFont="1" applyFill="1" applyBorder="1" applyAlignment="1">
      <alignment horizontal="left" vertical="center" wrapText="1"/>
    </xf>
    <xf numFmtId="0" fontId="3" fillId="0" borderId="40" xfId="0" applyFont="1" applyBorder="1"/>
    <xf numFmtId="0" fontId="3" fillId="0" borderId="59" xfId="0" applyFont="1" applyBorder="1"/>
    <xf numFmtId="0" fontId="10" fillId="6" borderId="44" xfId="0" applyFont="1" applyFill="1" applyBorder="1" applyAlignment="1">
      <alignment horizontal="center" vertical="center" wrapText="1"/>
    </xf>
    <xf numFmtId="0" fontId="10" fillId="7" borderId="64" xfId="0" applyFont="1" applyFill="1" applyBorder="1" applyAlignment="1">
      <alignment horizontal="center" vertical="center" wrapText="1"/>
    </xf>
    <xf numFmtId="174" fontId="5" fillId="2" borderId="80" xfId="0" applyNumberFormat="1" applyFont="1" applyFill="1" applyBorder="1" applyAlignment="1">
      <alignment horizontal="center" vertical="top"/>
    </xf>
    <xf numFmtId="0" fontId="3" fillId="0" borderId="87" xfId="0" applyFont="1" applyBorder="1"/>
    <xf numFmtId="0" fontId="3" fillId="0" borderId="92" xfId="0" applyFont="1" applyBorder="1"/>
    <xf numFmtId="0" fontId="10" fillId="6" borderId="65" xfId="0" applyFont="1" applyFill="1" applyBorder="1" applyAlignment="1">
      <alignment horizontal="center" vertical="center"/>
    </xf>
    <xf numFmtId="0" fontId="3" fillId="0" borderId="71" xfId="0" applyFont="1" applyBorder="1"/>
    <xf numFmtId="0" fontId="10" fillId="6" borderId="36" xfId="0" applyFont="1" applyFill="1" applyBorder="1" applyAlignment="1">
      <alignment horizontal="center" vertical="center"/>
    </xf>
    <xf numFmtId="0" fontId="10" fillId="7" borderId="69" xfId="0" applyFont="1" applyFill="1" applyBorder="1" applyAlignment="1">
      <alignment horizontal="center" vertical="center"/>
    </xf>
    <xf numFmtId="0" fontId="10" fillId="7" borderId="44" xfId="0" applyFont="1" applyFill="1" applyBorder="1" applyAlignment="1">
      <alignment horizontal="center" vertical="center" wrapText="1"/>
    </xf>
    <xf numFmtId="0" fontId="5" fillId="2" borderId="65" xfId="0" applyFont="1" applyFill="1" applyBorder="1" applyAlignment="1">
      <alignment horizontal="center" vertical="top" wrapText="1"/>
    </xf>
    <xf numFmtId="0" fontId="3" fillId="0" borderId="81" xfId="0" applyFont="1" applyBorder="1"/>
    <xf numFmtId="0" fontId="10" fillId="6" borderId="113" xfId="0" applyFont="1" applyFill="1" applyBorder="1" applyAlignment="1">
      <alignment horizontal="center" vertical="center"/>
    </xf>
    <xf numFmtId="0" fontId="3" fillId="0" borderId="114" xfId="0" applyFont="1" applyBorder="1"/>
    <xf numFmtId="0" fontId="10" fillId="7" borderId="115" xfId="0" applyFont="1" applyFill="1" applyBorder="1" applyAlignment="1">
      <alignment horizontal="center" vertical="center"/>
    </xf>
    <xf numFmtId="173" fontId="5" fillId="2" borderId="80" xfId="0" applyNumberFormat="1" applyFont="1" applyFill="1" applyBorder="1" applyAlignment="1">
      <alignment horizontal="center" vertical="top"/>
    </xf>
    <xf numFmtId="0" fontId="10" fillId="2" borderId="36" xfId="0" applyFont="1" applyFill="1" applyBorder="1" applyAlignment="1">
      <alignment horizontal="left" vertical="center" wrapText="1"/>
    </xf>
    <xf numFmtId="0" fontId="16" fillId="0" borderId="0" xfId="0" applyFont="1" applyAlignment="1">
      <alignment horizontal="center" vertical="center" wrapText="1"/>
    </xf>
    <xf numFmtId="0" fontId="0" fillId="0" borderId="0" xfId="0"/>
    <xf numFmtId="0" fontId="9" fillId="4" borderId="123" xfId="0" applyFont="1" applyFill="1" applyBorder="1" applyAlignment="1">
      <alignment horizontal="center" vertical="center" wrapText="1"/>
    </xf>
    <xf numFmtId="0" fontId="3" fillId="0" borderId="124" xfId="0" applyFont="1" applyBorder="1"/>
    <xf numFmtId="0" fontId="3" fillId="0" borderId="125" xfId="0" applyFont="1" applyBorder="1"/>
    <xf numFmtId="0" fontId="7" fillId="4" borderId="3" xfId="0" applyFont="1" applyFill="1" applyBorder="1" applyAlignment="1">
      <alignment horizontal="center" vertical="center" wrapText="1"/>
    </xf>
    <xf numFmtId="0" fontId="3" fillId="0" borderId="5" xfId="0" applyFont="1" applyBorder="1"/>
    <xf numFmtId="0" fontId="3" fillId="0" borderId="4" xfId="0" applyFont="1" applyBorder="1"/>
  </cellXfs>
  <cellStyles count="10">
    <cellStyle name="Millares 5" xfId="8" xr:uid="{947576E2-74DF-4623-ACAE-542E7BB3172B}"/>
    <cellStyle name="Moneda [0]" xfId="1" builtinId="7"/>
    <cellStyle name="Moneda 2" xfId="4" xr:uid="{E1DE720D-F7B1-4B79-A0B3-5174DD81F24C}"/>
    <cellStyle name="Normal" xfId="0" builtinId="0"/>
    <cellStyle name="Normal 2" xfId="6" xr:uid="{838C80DB-C68B-4B13-9EF5-EAF3BABB0946}"/>
    <cellStyle name="Normal 2 3" xfId="5" xr:uid="{C68B4595-4D68-439C-967E-F0B929EA9316}"/>
    <cellStyle name="Normal 2 4" xfId="3" xr:uid="{96779BFD-0B58-4EE5-AC30-44B05A783D8B}"/>
    <cellStyle name="Normal 2 4 3" xfId="7" xr:uid="{F60030F7-5A0A-4CA4-A0E0-333690CCA237}"/>
    <cellStyle name="Normal 5" xfId="9" xr:uid="{AADF7C82-292A-41E7-A576-45971A7CDF0E}"/>
    <cellStyle name="Porcentaje"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EADC"/>
      <color rgb="FFEFE0C9"/>
      <color rgb="FFF6F7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g"/><Relationship Id="rId1" Type="http://schemas.openxmlformats.org/officeDocument/2006/relationships/image" Target="../media/image4.jpg"/><Relationship Id="rId4"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807357</xdr:colOff>
      <xdr:row>2</xdr:row>
      <xdr:rowOff>9071</xdr:rowOff>
    </xdr:from>
    <xdr:to>
      <xdr:col>15</xdr:col>
      <xdr:colOff>807356</xdr:colOff>
      <xdr:row>36</xdr:row>
      <xdr:rowOff>174172</xdr:rowOff>
    </xdr:to>
    <xdr:pic>
      <xdr:nvPicPr>
        <xdr:cNvPr id="5" name="Imagen 4">
          <a:extLst>
            <a:ext uri="{FF2B5EF4-FFF2-40B4-BE49-F238E27FC236}">
              <a16:creationId xmlns:a16="http://schemas.microsoft.com/office/drawing/2014/main" id="{4BEA7B9E-CEEB-42F9-967E-F3946D120B45}"/>
            </a:ext>
          </a:extLst>
        </xdr:cNvPr>
        <xdr:cNvPicPr>
          <a:picLocks noChangeAspect="1"/>
        </xdr:cNvPicPr>
      </xdr:nvPicPr>
      <xdr:blipFill>
        <a:blip xmlns:r="http://schemas.openxmlformats.org/officeDocument/2006/relationships" r:embed="rId1"/>
        <a:stretch>
          <a:fillRect/>
        </a:stretch>
      </xdr:blipFill>
      <xdr:spPr>
        <a:xfrm>
          <a:off x="807357" y="408214"/>
          <a:ext cx="12246428" cy="6950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4044950</xdr:colOff>
      <xdr:row>3</xdr:row>
      <xdr:rowOff>127000</xdr:rowOff>
    </xdr:from>
    <xdr:to>
      <xdr:col>27</xdr:col>
      <xdr:colOff>1143000</xdr:colOff>
      <xdr:row>4</xdr:row>
      <xdr:rowOff>126569</xdr:rowOff>
    </xdr:to>
    <xdr:pic>
      <xdr:nvPicPr>
        <xdr:cNvPr id="3" name="Imagen 2">
          <a:extLst>
            <a:ext uri="{FF2B5EF4-FFF2-40B4-BE49-F238E27FC236}">
              <a16:creationId xmlns:a16="http://schemas.microsoft.com/office/drawing/2014/main" id="{3EF178CB-694E-466B-81CB-6F047F6FB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45167550" y="717550"/>
          <a:ext cx="2889250" cy="761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465551</xdr:colOff>
      <xdr:row>0</xdr:row>
      <xdr:rowOff>142194</xdr:rowOff>
    </xdr:from>
    <xdr:to>
      <xdr:col>1</xdr:col>
      <xdr:colOff>814109</xdr:colOff>
      <xdr:row>2</xdr:row>
      <xdr:rowOff>47625</xdr:rowOff>
    </xdr:to>
    <xdr:pic>
      <xdr:nvPicPr>
        <xdr:cNvPr id="2" name="4 Imagen" descr="logomembrete.jpg">
          <a:extLst>
            <a:ext uri="{FF2B5EF4-FFF2-40B4-BE49-F238E27FC236}">
              <a16:creationId xmlns:a16="http://schemas.microsoft.com/office/drawing/2014/main" id="{9ED9B8CA-173B-4DB0-9841-3B5954250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551" y="142194"/>
          <a:ext cx="840683" cy="1096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696481</xdr:colOff>
      <xdr:row>2</xdr:row>
      <xdr:rowOff>25400</xdr:rowOff>
    </xdr:to>
    <xdr:pic>
      <xdr:nvPicPr>
        <xdr:cNvPr id="3" name="4 Imagen" descr="logomembrete.jpg">
          <a:extLst>
            <a:ext uri="{FF2B5EF4-FFF2-40B4-BE49-F238E27FC236}">
              <a16:creationId xmlns:a16="http://schemas.microsoft.com/office/drawing/2014/main" id="{C778E548-AB4A-4154-AE51-6FAFEB6EF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244600"/>
          <a:ext cx="696481"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600075</xdr:colOff>
      <xdr:row>8</xdr:row>
      <xdr:rowOff>0</xdr:rowOff>
    </xdr:from>
    <xdr:ext cx="104775" cy="0"/>
    <xdr:pic>
      <xdr:nvPicPr>
        <xdr:cNvPr id="2" name="image4.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57150</xdr:colOff>
      <xdr:row>3</xdr:row>
      <xdr:rowOff>371475</xdr:rowOff>
    </xdr:from>
    <xdr:ext cx="2790825" cy="838200"/>
    <xdr:pic>
      <xdr:nvPicPr>
        <xdr:cNvPr id="3" name="image3.jpg" descr="logo calidad MADS 2">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295275</xdr:colOff>
      <xdr:row>3</xdr:row>
      <xdr:rowOff>314325</xdr:rowOff>
    </xdr:from>
    <xdr:ext cx="3219450" cy="1028700"/>
    <xdr:pic>
      <xdr:nvPicPr>
        <xdr:cNvPr id="4" name="image5.png" descr="cid:image001.png@01D5965C.18A5E2E0">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24</xdr:col>
      <xdr:colOff>1781175</xdr:colOff>
      <xdr:row>3</xdr:row>
      <xdr:rowOff>123825</xdr:rowOff>
    </xdr:from>
    <xdr:ext cx="962025" cy="1343025"/>
    <xdr:pic>
      <xdr:nvPicPr>
        <xdr:cNvPr id="5" name="image2.jpg" descr="logomembrete.jp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27</xdr:col>
      <xdr:colOff>600075</xdr:colOff>
      <xdr:row>65</xdr:row>
      <xdr:rowOff>0</xdr:rowOff>
    </xdr:from>
    <xdr:ext cx="104775" cy="0"/>
    <xdr:pic>
      <xdr:nvPicPr>
        <xdr:cNvPr id="6" name="image4.jp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381000</xdr:colOff>
      <xdr:row>0</xdr:row>
      <xdr:rowOff>19050</xdr:rowOff>
    </xdr:from>
    <xdr:ext cx="27174825" cy="1066800"/>
    <xdr:pic>
      <xdr:nvPicPr>
        <xdr:cNvPr id="2" name="image2.jpg" descr="logomembrete.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66675</xdr:colOff>
      <xdr:row>0</xdr:row>
      <xdr:rowOff>266700</xdr:rowOff>
    </xdr:from>
    <xdr:ext cx="3724275" cy="647700"/>
    <xdr:pic>
      <xdr:nvPicPr>
        <xdr:cNvPr id="3" name="image6.png" descr="http://www.minambiente.gov.co/images/recursos-rediseno/escudo-ministerio.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DIANA\Downloads\Propuesta%20Indicadores%20Nacionales%20ODS_Validaci&#243;n%20consolidada_final_28092016_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sheetName val="Versión final"/>
      <sheetName val="Posconflicto"/>
      <sheetName val="ODS"/>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3E2D8-EF17-4F3F-A20B-1482419E9358}">
  <dimension ref="A1"/>
  <sheetViews>
    <sheetView zoomScale="60" zoomScaleNormal="60" workbookViewId="0">
      <selection activeCell="S9" sqref="S9"/>
    </sheetView>
  </sheetViews>
  <sheetFormatPr baseColWidth="10" defaultRowHeight="15.7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L1000"/>
  <sheetViews>
    <sheetView tabSelected="1" topLeftCell="A28" zoomScale="80" zoomScaleNormal="80" workbookViewId="0">
      <selection activeCell="R14" sqref="R14"/>
    </sheetView>
  </sheetViews>
  <sheetFormatPr baseColWidth="10" defaultColWidth="11.25" defaultRowHeight="15" customHeight="1" x14ac:dyDescent="0.25"/>
  <cols>
    <col min="1" max="1" width="1.75" customWidth="1"/>
    <col min="2" max="2" width="32.75" customWidth="1"/>
    <col min="3" max="3" width="21.125" customWidth="1"/>
    <col min="4" max="4" width="25" customWidth="1"/>
    <col min="5" max="5" width="27.75" customWidth="1"/>
    <col min="6" max="6" width="25" customWidth="1"/>
    <col min="7" max="9" width="16.625" customWidth="1"/>
    <col min="10" max="10" width="35.5" customWidth="1"/>
    <col min="11" max="11" width="5.375" customWidth="1"/>
    <col min="12" max="12" width="14.75" customWidth="1"/>
    <col min="13" max="13" width="50.25" customWidth="1"/>
    <col min="14" max="17" width="16.625" hidden="1" customWidth="1"/>
    <col min="18" max="18" width="21.25" style="374" customWidth="1"/>
    <col min="19" max="19" width="26" customWidth="1"/>
    <col min="20" max="20" width="20.125" customWidth="1"/>
    <col min="21" max="23" width="19.375" customWidth="1"/>
    <col min="24" max="24" width="21.75" customWidth="1"/>
    <col min="25" max="25" width="21.375" customWidth="1"/>
    <col min="26" max="26" width="26.375" customWidth="1"/>
    <col min="27" max="27" width="76" customWidth="1"/>
    <col min="28" max="28" width="32.375" customWidth="1"/>
    <col min="29" max="29" width="49.25" customWidth="1"/>
    <col min="30" max="30" width="43.75" customWidth="1"/>
    <col min="31" max="37" width="9.375" customWidth="1"/>
  </cols>
  <sheetData>
    <row r="1" spans="1:38" ht="15.75" x14ac:dyDescent="0.25">
      <c r="A1" s="1"/>
      <c r="B1" s="1"/>
      <c r="C1" s="1"/>
      <c r="D1" s="1"/>
      <c r="E1" s="1"/>
      <c r="F1" s="1"/>
      <c r="G1" s="1"/>
      <c r="H1" s="1"/>
      <c r="I1" s="1"/>
      <c r="J1" s="1"/>
      <c r="K1" s="1"/>
      <c r="L1" s="1"/>
      <c r="M1" s="1"/>
      <c r="N1" s="1"/>
      <c r="O1" s="1"/>
      <c r="P1" s="1"/>
      <c r="Q1" s="1"/>
      <c r="R1" s="367"/>
      <c r="S1" s="1"/>
      <c r="T1" s="1"/>
      <c r="U1" s="1"/>
      <c r="V1" s="1"/>
      <c r="W1" s="1"/>
      <c r="X1" s="1"/>
      <c r="Y1" s="1"/>
      <c r="Z1" s="1"/>
      <c r="AA1" s="1"/>
      <c r="AB1" s="1"/>
      <c r="AC1" s="1"/>
      <c r="AD1" s="1"/>
      <c r="AE1" s="1"/>
      <c r="AF1" s="1"/>
      <c r="AG1" s="1"/>
      <c r="AH1" s="1"/>
      <c r="AI1" s="1"/>
      <c r="AJ1" s="1"/>
      <c r="AK1" s="1"/>
    </row>
    <row r="2" spans="1:38" ht="15.75" x14ac:dyDescent="0.25">
      <c r="A2" s="1"/>
      <c r="B2" s="1"/>
      <c r="C2" s="1"/>
      <c r="D2" s="1"/>
      <c r="E2" s="1"/>
      <c r="F2" s="1"/>
      <c r="G2" s="1"/>
      <c r="H2" s="1"/>
      <c r="I2" s="1"/>
      <c r="J2" s="1"/>
      <c r="K2" s="1"/>
      <c r="L2" s="1"/>
      <c r="M2" s="1"/>
      <c r="N2" s="1"/>
      <c r="O2" s="1"/>
      <c r="P2" s="1"/>
      <c r="Q2" s="1"/>
      <c r="R2" s="367"/>
      <c r="S2" s="1"/>
      <c r="T2" s="1"/>
      <c r="U2" s="1"/>
      <c r="V2" s="1"/>
      <c r="W2" s="1"/>
      <c r="X2" s="1"/>
      <c r="Y2" s="1"/>
      <c r="Z2" s="1"/>
      <c r="AA2" s="1"/>
      <c r="AB2" s="1"/>
      <c r="AC2" s="1"/>
      <c r="AD2" s="1"/>
      <c r="AE2" s="1"/>
      <c r="AF2" s="1"/>
      <c r="AG2" s="1"/>
      <c r="AH2" s="1"/>
      <c r="AI2" s="1"/>
      <c r="AJ2" s="1"/>
      <c r="AK2" s="1"/>
    </row>
    <row r="3" spans="1:38" ht="15.75" x14ac:dyDescent="0.25">
      <c r="A3" s="1"/>
      <c r="B3" s="1"/>
      <c r="C3" s="1"/>
      <c r="D3" s="1"/>
      <c r="E3" s="1"/>
      <c r="F3" s="1"/>
      <c r="G3" s="1"/>
      <c r="H3" s="1"/>
      <c r="I3" s="1"/>
      <c r="J3" s="1"/>
      <c r="K3" s="1"/>
      <c r="L3" s="1"/>
      <c r="M3" s="1"/>
      <c r="N3" s="1"/>
      <c r="O3" s="1"/>
      <c r="P3" s="1"/>
      <c r="Q3" s="1"/>
      <c r="R3" s="367"/>
      <c r="S3" s="1"/>
      <c r="T3" s="1"/>
      <c r="U3" s="1"/>
      <c r="V3" s="1"/>
      <c r="W3" s="1"/>
      <c r="X3" s="1"/>
      <c r="Y3" s="1"/>
      <c r="Z3" s="1"/>
      <c r="AA3" s="1"/>
      <c r="AB3" s="1"/>
      <c r="AC3" s="1"/>
      <c r="AD3" s="1"/>
      <c r="AE3" s="1"/>
      <c r="AF3" s="1"/>
      <c r="AG3" s="1"/>
      <c r="AH3" s="1"/>
      <c r="AI3" s="1"/>
      <c r="AJ3" s="1"/>
      <c r="AK3" s="1"/>
    </row>
    <row r="4" spans="1:38" s="375" customFormat="1" ht="60" customHeight="1" x14ac:dyDescent="0.2">
      <c r="B4" s="554" t="s">
        <v>0</v>
      </c>
      <c r="C4" s="555" t="s">
        <v>543</v>
      </c>
      <c r="D4" s="555"/>
      <c r="E4" s="555"/>
      <c r="F4" s="555"/>
      <c r="G4" s="555"/>
      <c r="H4" s="555"/>
      <c r="I4" s="555"/>
      <c r="J4" s="555"/>
      <c r="K4" s="555"/>
      <c r="L4" s="555"/>
      <c r="M4" s="555"/>
      <c r="N4" s="555"/>
      <c r="O4" s="555"/>
      <c r="P4" s="555"/>
      <c r="Q4" s="555"/>
      <c r="R4" s="555"/>
      <c r="S4" s="555"/>
      <c r="T4" s="555"/>
      <c r="U4" s="555"/>
      <c r="V4" s="555"/>
      <c r="W4" s="555"/>
      <c r="X4" s="555"/>
      <c r="Y4" s="555"/>
      <c r="Z4" s="556"/>
      <c r="AA4" s="557"/>
      <c r="AB4" s="557"/>
      <c r="AC4" s="557"/>
      <c r="AD4" s="558"/>
    </row>
    <row r="5" spans="1:38" s="375" customFormat="1" ht="17.25" customHeight="1" x14ac:dyDescent="0.2">
      <c r="B5" s="554"/>
      <c r="C5" s="562" t="s">
        <v>544</v>
      </c>
      <c r="D5" s="563"/>
      <c r="E5" s="563"/>
      <c r="F5" s="563"/>
      <c r="G5" s="563"/>
      <c r="H5" s="563"/>
      <c r="I5" s="563"/>
      <c r="J5" s="563"/>
      <c r="K5" s="563"/>
      <c r="L5" s="563"/>
      <c r="M5" s="563"/>
      <c r="N5" s="563"/>
      <c r="O5" s="563"/>
      <c r="P5" s="563"/>
      <c r="Q5" s="563"/>
      <c r="R5" s="563"/>
      <c r="S5" s="563"/>
      <c r="T5" s="563"/>
      <c r="U5" s="563"/>
      <c r="V5" s="563"/>
      <c r="W5" s="563"/>
      <c r="X5" s="563"/>
      <c r="Y5" s="563"/>
      <c r="Z5" s="559"/>
      <c r="AA5" s="560"/>
      <c r="AB5" s="560"/>
      <c r="AC5" s="560"/>
      <c r="AD5" s="561"/>
    </row>
    <row r="6" spans="1:38" s="375" customFormat="1" ht="17.25" customHeight="1" x14ac:dyDescent="0.2">
      <c r="A6" s="376"/>
      <c r="B6" s="377" t="s">
        <v>545</v>
      </c>
      <c r="C6" s="564" t="s">
        <v>546</v>
      </c>
      <c r="D6" s="565"/>
      <c r="E6" s="565"/>
      <c r="F6" s="565"/>
      <c r="G6" s="565"/>
      <c r="H6" s="565"/>
      <c r="I6" s="565"/>
      <c r="J6" s="565"/>
      <c r="K6" s="565"/>
      <c r="L6" s="565"/>
      <c r="M6" s="565"/>
      <c r="N6" s="565"/>
      <c r="O6" s="565"/>
      <c r="P6" s="565"/>
      <c r="Q6" s="565"/>
      <c r="R6" s="565"/>
      <c r="S6" s="565"/>
      <c r="T6" s="565"/>
      <c r="U6" s="565"/>
      <c r="V6" s="565"/>
      <c r="W6" s="565"/>
      <c r="X6" s="565"/>
      <c r="Y6" s="565"/>
      <c r="Z6" s="566" t="s">
        <v>547</v>
      </c>
      <c r="AA6" s="566"/>
      <c r="AB6" s="566"/>
      <c r="AC6" s="566"/>
      <c r="AD6" s="567"/>
    </row>
    <row r="7" spans="1:38" s="375" customFormat="1" ht="5.0999999999999996" customHeight="1" x14ac:dyDescent="0.2">
      <c r="A7" s="378"/>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row>
    <row r="8" spans="1:38" s="391" customFormat="1" ht="27.6" customHeight="1" x14ac:dyDescent="0.3">
      <c r="B8" s="386" t="s">
        <v>1</v>
      </c>
      <c r="C8" s="578" t="s">
        <v>578</v>
      </c>
      <c r="D8" s="578"/>
      <c r="E8" s="578"/>
      <c r="F8" s="578"/>
      <c r="G8" s="578"/>
      <c r="H8" s="578"/>
      <c r="I8" s="578"/>
      <c r="J8" s="578"/>
      <c r="K8" s="578"/>
      <c r="L8" s="578"/>
      <c r="M8" s="578"/>
      <c r="N8" s="578"/>
      <c r="O8" s="578"/>
      <c r="P8" s="578"/>
      <c r="Q8" s="578"/>
      <c r="R8" s="578"/>
      <c r="S8" s="578"/>
      <c r="T8" s="578"/>
      <c r="U8" s="578"/>
      <c r="V8" s="578"/>
      <c r="W8" s="578"/>
      <c r="X8" s="578"/>
      <c r="Y8" s="578"/>
      <c r="Z8" s="392" t="s">
        <v>3</v>
      </c>
      <c r="AA8" s="393"/>
      <c r="AB8" s="393"/>
      <c r="AC8" s="394"/>
      <c r="AD8" s="395"/>
    </row>
    <row r="9" spans="1:38" s="402" customFormat="1" ht="26.1" customHeight="1" x14ac:dyDescent="0.25">
      <c r="A9" s="383"/>
      <c r="B9" s="386" t="s">
        <v>4</v>
      </c>
      <c r="C9" s="579" t="s">
        <v>663</v>
      </c>
      <c r="D9" s="580"/>
      <c r="E9" s="580"/>
      <c r="F9" s="580"/>
      <c r="G9" s="580"/>
      <c r="H9" s="580"/>
      <c r="I9" s="580"/>
      <c r="J9" s="580"/>
      <c r="K9" s="580"/>
      <c r="L9" s="580"/>
      <c r="M9" s="580"/>
      <c r="N9" s="580"/>
      <c r="O9" s="580"/>
      <c r="P9" s="580"/>
      <c r="Q9" s="580"/>
      <c r="R9" s="580"/>
      <c r="S9" s="580"/>
      <c r="T9" s="580"/>
      <c r="U9" s="580"/>
      <c r="V9" s="580"/>
      <c r="W9" s="580"/>
      <c r="X9" s="580"/>
      <c r="Y9" s="581"/>
      <c r="Z9" s="396" t="s">
        <v>5</v>
      </c>
      <c r="AA9" s="397"/>
      <c r="AB9" s="398"/>
      <c r="AC9" s="399" t="s">
        <v>6</v>
      </c>
      <c r="AD9" s="400">
        <v>8200000000</v>
      </c>
      <c r="AE9" s="383"/>
      <c r="AF9" s="383"/>
      <c r="AG9" s="383"/>
      <c r="AH9" s="383"/>
      <c r="AI9" s="383"/>
      <c r="AJ9" s="383"/>
      <c r="AK9" s="383"/>
      <c r="AL9" s="401"/>
    </row>
    <row r="10" spans="1:38" s="402" customFormat="1" ht="36" customHeight="1" x14ac:dyDescent="0.25">
      <c r="A10" s="383"/>
      <c r="B10" s="386" t="s">
        <v>7</v>
      </c>
      <c r="C10" s="579" t="s">
        <v>8</v>
      </c>
      <c r="D10" s="580"/>
      <c r="E10" s="580"/>
      <c r="F10" s="580"/>
      <c r="G10" s="580"/>
      <c r="H10" s="580"/>
      <c r="I10" s="580"/>
      <c r="J10" s="580"/>
      <c r="K10" s="580"/>
      <c r="L10" s="580"/>
      <c r="M10" s="580"/>
      <c r="N10" s="580"/>
      <c r="O10" s="580"/>
      <c r="P10" s="580"/>
      <c r="Q10" s="580"/>
      <c r="R10" s="580"/>
      <c r="S10" s="580"/>
      <c r="T10" s="580"/>
      <c r="U10" s="580"/>
      <c r="V10" s="580"/>
      <c r="W10" s="580"/>
      <c r="X10" s="580"/>
      <c r="Y10" s="581"/>
      <c r="Z10" s="396" t="s">
        <v>9</v>
      </c>
      <c r="AA10" s="399"/>
      <c r="AB10" s="396"/>
      <c r="AC10" s="396"/>
      <c r="AD10" s="403"/>
      <c r="AE10" s="383"/>
      <c r="AF10" s="383"/>
      <c r="AG10" s="383"/>
      <c r="AH10" s="383"/>
      <c r="AI10" s="383"/>
      <c r="AJ10" s="383"/>
      <c r="AK10" s="383"/>
      <c r="AL10" s="401"/>
    </row>
    <row r="11" spans="1:38" s="385" customFormat="1" ht="77.099999999999994" customHeight="1" x14ac:dyDescent="0.3">
      <c r="A11" s="383"/>
      <c r="B11" s="386"/>
      <c r="C11" s="582" t="s">
        <v>10</v>
      </c>
      <c r="D11" s="582"/>
      <c r="E11" s="582"/>
      <c r="F11" s="582"/>
      <c r="G11" s="569" t="s">
        <v>11</v>
      </c>
      <c r="H11" s="571"/>
      <c r="I11" s="571"/>
      <c r="J11" s="571"/>
      <c r="K11" s="571"/>
      <c r="L11" s="571"/>
      <c r="M11" s="570"/>
      <c r="N11" s="569" t="s">
        <v>12</v>
      </c>
      <c r="O11" s="571"/>
      <c r="P11" s="571"/>
      <c r="Q11" s="570"/>
      <c r="R11" s="569" t="s">
        <v>13</v>
      </c>
      <c r="S11" s="571"/>
      <c r="T11" s="571"/>
      <c r="U11" s="571"/>
      <c r="V11" s="571"/>
      <c r="W11" s="570"/>
      <c r="X11" s="569" t="s">
        <v>14</v>
      </c>
      <c r="Y11" s="570"/>
      <c r="Z11" s="569" t="s">
        <v>15</v>
      </c>
      <c r="AA11" s="571"/>
      <c r="AB11" s="570"/>
      <c r="AC11" s="382" t="s">
        <v>16</v>
      </c>
      <c r="AD11" s="572" t="s">
        <v>17</v>
      </c>
      <c r="AE11" s="383"/>
      <c r="AF11" s="383"/>
      <c r="AG11" s="383"/>
      <c r="AH11" s="383"/>
      <c r="AI11" s="383"/>
      <c r="AJ11" s="383"/>
      <c r="AK11" s="383"/>
    </row>
    <row r="12" spans="1:38" s="385" customFormat="1" ht="52.5" customHeight="1" x14ac:dyDescent="0.3">
      <c r="A12" s="383"/>
      <c r="B12" s="603" t="s">
        <v>18</v>
      </c>
      <c r="C12" s="576" t="s">
        <v>19</v>
      </c>
      <c r="D12" s="576" t="s">
        <v>20</v>
      </c>
      <c r="E12" s="576" t="s">
        <v>21</v>
      </c>
      <c r="F12" s="576" t="s">
        <v>22</v>
      </c>
      <c r="G12" s="576" t="s">
        <v>23</v>
      </c>
      <c r="H12" s="576" t="s">
        <v>24</v>
      </c>
      <c r="I12" s="599" t="s">
        <v>25</v>
      </c>
      <c r="J12" s="576" t="s">
        <v>26</v>
      </c>
      <c r="K12" s="576" t="s">
        <v>27</v>
      </c>
      <c r="L12" s="576" t="s">
        <v>28</v>
      </c>
      <c r="M12" s="599" t="s">
        <v>29</v>
      </c>
      <c r="N12" s="576" t="s">
        <v>30</v>
      </c>
      <c r="O12" s="576" t="s">
        <v>31</v>
      </c>
      <c r="P12" s="576" t="s">
        <v>32</v>
      </c>
      <c r="Q12" s="576" t="s">
        <v>33</v>
      </c>
      <c r="R12" s="575" t="s">
        <v>34</v>
      </c>
      <c r="S12" s="570"/>
      <c r="T12" s="569" t="s">
        <v>35</v>
      </c>
      <c r="U12" s="571"/>
      <c r="V12" s="571"/>
      <c r="W12" s="570"/>
      <c r="X12" s="575" t="s">
        <v>36</v>
      </c>
      <c r="Y12" s="570"/>
      <c r="Z12" s="576" t="s">
        <v>37</v>
      </c>
      <c r="AA12" s="384" t="s">
        <v>542</v>
      </c>
      <c r="AB12" s="576" t="s">
        <v>38</v>
      </c>
      <c r="AC12" s="576" t="s">
        <v>39</v>
      </c>
      <c r="AD12" s="573"/>
      <c r="AE12" s="383"/>
      <c r="AF12" s="383"/>
      <c r="AG12" s="383"/>
      <c r="AH12" s="383"/>
      <c r="AI12" s="383"/>
      <c r="AJ12" s="383"/>
      <c r="AK12" s="383"/>
    </row>
    <row r="13" spans="1:38" s="385" customFormat="1" ht="52.5" customHeight="1" thickBot="1" x14ac:dyDescent="0.35">
      <c r="A13" s="383"/>
      <c r="B13" s="604"/>
      <c r="C13" s="577"/>
      <c r="D13" s="605"/>
      <c r="E13" s="577"/>
      <c r="F13" s="577"/>
      <c r="G13" s="577"/>
      <c r="H13" s="577"/>
      <c r="I13" s="577"/>
      <c r="J13" s="600"/>
      <c r="K13" s="577"/>
      <c r="L13" s="577"/>
      <c r="M13" s="577"/>
      <c r="N13" s="577"/>
      <c r="O13" s="577"/>
      <c r="P13" s="577"/>
      <c r="Q13" s="577"/>
      <c r="R13" s="382" t="s">
        <v>40</v>
      </c>
      <c r="S13" s="382" t="s">
        <v>41</v>
      </c>
      <c r="T13" s="382" t="s">
        <v>42</v>
      </c>
      <c r="U13" s="382" t="s">
        <v>43</v>
      </c>
      <c r="V13" s="382" t="s">
        <v>44</v>
      </c>
      <c r="W13" s="382" t="s">
        <v>45</v>
      </c>
      <c r="X13" s="382" t="s">
        <v>46</v>
      </c>
      <c r="Y13" s="382" t="s">
        <v>47</v>
      </c>
      <c r="Z13" s="577"/>
      <c r="AA13" s="384"/>
      <c r="AB13" s="577"/>
      <c r="AC13" s="577"/>
      <c r="AD13" s="574"/>
      <c r="AE13" s="383"/>
      <c r="AF13" s="383"/>
      <c r="AG13" s="383"/>
      <c r="AH13" s="383"/>
      <c r="AI13" s="383"/>
      <c r="AJ13" s="383"/>
      <c r="AK13" s="383"/>
    </row>
    <row r="14" spans="1:38" s="385" customFormat="1" ht="69.95" customHeight="1" x14ac:dyDescent="0.3">
      <c r="A14" s="404"/>
      <c r="B14" s="592" t="s">
        <v>48</v>
      </c>
      <c r="C14" s="586" t="s">
        <v>552</v>
      </c>
      <c r="D14" s="611" t="s">
        <v>574</v>
      </c>
      <c r="E14" s="589" t="s">
        <v>550</v>
      </c>
      <c r="F14" s="592" t="s">
        <v>575</v>
      </c>
      <c r="G14" s="592" t="s">
        <v>49</v>
      </c>
      <c r="H14" s="606" t="s">
        <v>50</v>
      </c>
      <c r="I14" s="592">
        <v>1</v>
      </c>
      <c r="J14" s="405" t="s">
        <v>565</v>
      </c>
      <c r="K14" s="379" t="s">
        <v>51</v>
      </c>
      <c r="L14" s="406">
        <v>0.2</v>
      </c>
      <c r="M14" s="405" t="s">
        <v>52</v>
      </c>
      <c r="N14" s="406">
        <v>0.2</v>
      </c>
      <c r="O14" s="406">
        <v>0.5</v>
      </c>
      <c r="P14" s="406">
        <v>0.9</v>
      </c>
      <c r="Q14" s="406">
        <v>1</v>
      </c>
      <c r="R14" s="407">
        <v>900000000</v>
      </c>
      <c r="S14" s="583">
        <f>SUM(R14+R15+R16+R17+R18+R19)</f>
        <v>2370000000</v>
      </c>
      <c r="T14" s="408">
        <f t="shared" ref="T14:W14" si="0">ROUND($R14*N14,0)</f>
        <v>180000000</v>
      </c>
      <c r="U14" s="409">
        <f t="shared" si="0"/>
        <v>450000000</v>
      </c>
      <c r="V14" s="409">
        <f t="shared" si="0"/>
        <v>810000000</v>
      </c>
      <c r="W14" s="409">
        <f t="shared" si="0"/>
        <v>900000000</v>
      </c>
      <c r="X14" s="369"/>
      <c r="Y14" s="369"/>
      <c r="Z14" s="410"/>
      <c r="AA14" s="411"/>
      <c r="AB14" s="410"/>
      <c r="AC14" s="412"/>
      <c r="AD14" s="412"/>
      <c r="AE14" s="404"/>
      <c r="AF14" s="404"/>
      <c r="AG14" s="404"/>
      <c r="AH14" s="404"/>
      <c r="AI14" s="404"/>
      <c r="AJ14" s="404"/>
      <c r="AK14" s="404"/>
    </row>
    <row r="15" spans="1:38" s="385" customFormat="1" ht="75" customHeight="1" x14ac:dyDescent="0.3">
      <c r="A15" s="404"/>
      <c r="B15" s="601"/>
      <c r="C15" s="587"/>
      <c r="D15" s="612"/>
      <c r="E15" s="590"/>
      <c r="F15" s="601"/>
      <c r="G15" s="601"/>
      <c r="H15" s="607"/>
      <c r="I15" s="593"/>
      <c r="J15" s="405" t="s">
        <v>556</v>
      </c>
      <c r="K15" s="413" t="s">
        <v>53</v>
      </c>
      <c r="L15" s="406">
        <v>0.2</v>
      </c>
      <c r="M15" s="405" t="s">
        <v>54</v>
      </c>
      <c r="N15" s="406">
        <v>0.2</v>
      </c>
      <c r="O15" s="406">
        <v>0.5</v>
      </c>
      <c r="P15" s="406">
        <v>0.9</v>
      </c>
      <c r="Q15" s="406">
        <v>1</v>
      </c>
      <c r="R15" s="414">
        <v>100000000</v>
      </c>
      <c r="S15" s="584"/>
      <c r="T15" s="408">
        <f t="shared" ref="T15:W15" si="1">ROUND($R15*N15,0)</f>
        <v>20000000</v>
      </c>
      <c r="U15" s="409">
        <f t="shared" si="1"/>
        <v>50000000</v>
      </c>
      <c r="V15" s="409">
        <f t="shared" si="1"/>
        <v>90000000</v>
      </c>
      <c r="W15" s="409">
        <f t="shared" si="1"/>
        <v>100000000</v>
      </c>
      <c r="X15" s="369"/>
      <c r="Y15" s="369"/>
      <c r="Z15" s="410"/>
      <c r="AA15" s="415"/>
      <c r="AB15" s="410"/>
      <c r="AC15" s="412"/>
      <c r="AD15" s="412"/>
      <c r="AE15" s="404"/>
      <c r="AF15" s="404"/>
      <c r="AG15" s="404"/>
      <c r="AH15" s="404"/>
      <c r="AI15" s="404"/>
      <c r="AJ15" s="404"/>
      <c r="AK15" s="404"/>
    </row>
    <row r="16" spans="1:38" s="385" customFormat="1" ht="57" customHeight="1" x14ac:dyDescent="0.3">
      <c r="A16" s="404"/>
      <c r="B16" s="601"/>
      <c r="C16" s="587"/>
      <c r="D16" s="612"/>
      <c r="E16" s="590"/>
      <c r="F16" s="601"/>
      <c r="G16" s="601"/>
      <c r="H16" s="607"/>
      <c r="I16" s="594"/>
      <c r="J16" s="405" t="s">
        <v>557</v>
      </c>
      <c r="K16" s="413" t="s">
        <v>55</v>
      </c>
      <c r="L16" s="406">
        <v>0.2</v>
      </c>
      <c r="M16" s="405" t="s">
        <v>56</v>
      </c>
      <c r="N16" s="406">
        <v>0.2</v>
      </c>
      <c r="O16" s="406">
        <v>0.5</v>
      </c>
      <c r="P16" s="406">
        <v>0.9</v>
      </c>
      <c r="Q16" s="406">
        <v>1</v>
      </c>
      <c r="R16" s="416">
        <v>350000000</v>
      </c>
      <c r="S16" s="584"/>
      <c r="T16" s="408">
        <f t="shared" ref="T16:W16" si="2">ROUND($R16*N16,0)</f>
        <v>70000000</v>
      </c>
      <c r="U16" s="409">
        <f t="shared" si="2"/>
        <v>175000000</v>
      </c>
      <c r="V16" s="409">
        <f t="shared" si="2"/>
        <v>315000000</v>
      </c>
      <c r="W16" s="409">
        <f t="shared" si="2"/>
        <v>350000000</v>
      </c>
      <c r="X16" s="369"/>
      <c r="Y16" s="369"/>
      <c r="Z16" s="410"/>
      <c r="AA16" s="415"/>
      <c r="AB16" s="410"/>
      <c r="AC16" s="412"/>
      <c r="AD16" s="412"/>
      <c r="AE16" s="404"/>
      <c r="AF16" s="404"/>
      <c r="AG16" s="404"/>
      <c r="AH16" s="404"/>
      <c r="AI16" s="404"/>
      <c r="AJ16" s="404"/>
      <c r="AK16" s="404"/>
    </row>
    <row r="17" spans="1:37" s="385" customFormat="1" ht="60.95" customHeight="1" thickBot="1" x14ac:dyDescent="0.35">
      <c r="A17" s="404"/>
      <c r="B17" s="601"/>
      <c r="C17" s="588"/>
      <c r="D17" s="613"/>
      <c r="E17" s="591"/>
      <c r="F17" s="602"/>
      <c r="G17" s="598"/>
      <c r="H17" s="588"/>
      <c r="I17" s="438">
        <v>1</v>
      </c>
      <c r="J17" s="417" t="s">
        <v>558</v>
      </c>
      <c r="K17" s="413" t="s">
        <v>57</v>
      </c>
      <c r="L17" s="406">
        <v>0.2</v>
      </c>
      <c r="M17" s="405" t="s">
        <v>579</v>
      </c>
      <c r="N17" s="406">
        <v>0.2</v>
      </c>
      <c r="O17" s="406">
        <v>0.5</v>
      </c>
      <c r="P17" s="406">
        <v>0.9</v>
      </c>
      <c r="Q17" s="406">
        <v>1</v>
      </c>
      <c r="R17" s="414">
        <v>460000000</v>
      </c>
      <c r="S17" s="584"/>
      <c r="T17" s="408">
        <f t="shared" ref="T17:W17" si="3">ROUND($R17*N17,0)</f>
        <v>92000000</v>
      </c>
      <c r="U17" s="409">
        <f t="shared" si="3"/>
        <v>230000000</v>
      </c>
      <c r="V17" s="409">
        <f t="shared" si="3"/>
        <v>414000000</v>
      </c>
      <c r="W17" s="409">
        <f t="shared" si="3"/>
        <v>460000000</v>
      </c>
      <c r="X17" s="369"/>
      <c r="Y17" s="369"/>
      <c r="Z17" s="410"/>
      <c r="AA17" s="415"/>
      <c r="AB17" s="410"/>
      <c r="AC17" s="412"/>
      <c r="AD17" s="412"/>
      <c r="AE17" s="404"/>
      <c r="AF17" s="404"/>
      <c r="AG17" s="404"/>
      <c r="AH17" s="404"/>
      <c r="AI17" s="404"/>
      <c r="AJ17" s="404"/>
      <c r="AK17" s="404"/>
    </row>
    <row r="18" spans="1:37" s="385" customFormat="1" ht="72.599999999999994" customHeight="1" x14ac:dyDescent="0.3">
      <c r="A18" s="404"/>
      <c r="B18" s="601"/>
      <c r="C18" s="592" t="s">
        <v>554</v>
      </c>
      <c r="D18" s="609" t="s">
        <v>571</v>
      </c>
      <c r="E18" s="592" t="s">
        <v>555</v>
      </c>
      <c r="F18" s="608" t="s">
        <v>551</v>
      </c>
      <c r="G18" s="592" t="s">
        <v>59</v>
      </c>
      <c r="H18" s="592" t="s">
        <v>60</v>
      </c>
      <c r="I18" s="595">
        <v>6</v>
      </c>
      <c r="J18" s="597" t="s">
        <v>580</v>
      </c>
      <c r="K18" s="413" t="s">
        <v>61</v>
      </c>
      <c r="L18" s="406">
        <v>0.1</v>
      </c>
      <c r="M18" s="405" t="s">
        <v>62</v>
      </c>
      <c r="N18" s="406">
        <v>0.2</v>
      </c>
      <c r="O18" s="406">
        <v>0.5</v>
      </c>
      <c r="P18" s="406">
        <v>0.9</v>
      </c>
      <c r="Q18" s="406">
        <v>1</v>
      </c>
      <c r="R18" s="414">
        <v>200000000</v>
      </c>
      <c r="S18" s="584"/>
      <c r="T18" s="408">
        <f t="shared" ref="T18:W18" si="4">ROUND($R18*N18,0)</f>
        <v>40000000</v>
      </c>
      <c r="U18" s="409">
        <f t="shared" si="4"/>
        <v>100000000</v>
      </c>
      <c r="V18" s="409">
        <f t="shared" si="4"/>
        <v>180000000</v>
      </c>
      <c r="W18" s="409">
        <f t="shared" si="4"/>
        <v>200000000</v>
      </c>
      <c r="X18" s="369"/>
      <c r="Y18" s="369"/>
      <c r="Z18" s="410"/>
      <c r="AA18" s="418"/>
      <c r="AB18" s="410"/>
      <c r="AC18" s="412"/>
      <c r="AD18" s="412"/>
      <c r="AE18" s="404"/>
      <c r="AF18" s="404"/>
      <c r="AG18" s="404"/>
      <c r="AH18" s="404"/>
      <c r="AI18" s="404"/>
      <c r="AJ18" s="404"/>
      <c r="AK18" s="404"/>
    </row>
    <row r="19" spans="1:37" s="385" customFormat="1" ht="72" customHeight="1" x14ac:dyDescent="0.3">
      <c r="A19" s="404"/>
      <c r="B19" s="598"/>
      <c r="C19" s="598"/>
      <c r="D19" s="610"/>
      <c r="E19" s="602"/>
      <c r="F19" s="601"/>
      <c r="G19" s="602"/>
      <c r="H19" s="602"/>
      <c r="I19" s="596"/>
      <c r="J19" s="598"/>
      <c r="K19" s="413" t="s">
        <v>63</v>
      </c>
      <c r="L19" s="406">
        <v>0.1</v>
      </c>
      <c r="M19" s="405" t="s">
        <v>64</v>
      </c>
      <c r="N19" s="406">
        <v>0.2</v>
      </c>
      <c r="O19" s="406">
        <v>0.5</v>
      </c>
      <c r="P19" s="406">
        <v>0.9</v>
      </c>
      <c r="Q19" s="406">
        <v>1</v>
      </c>
      <c r="R19" s="414">
        <v>360000000</v>
      </c>
      <c r="S19" s="585"/>
      <c r="T19" s="408">
        <f t="shared" ref="T19:W19" si="5">ROUND($R19*N19,0)</f>
        <v>72000000</v>
      </c>
      <c r="U19" s="409">
        <f t="shared" si="5"/>
        <v>180000000</v>
      </c>
      <c r="V19" s="409">
        <f t="shared" si="5"/>
        <v>324000000</v>
      </c>
      <c r="W19" s="409">
        <f t="shared" si="5"/>
        <v>360000000</v>
      </c>
      <c r="X19" s="369"/>
      <c r="Y19" s="369"/>
      <c r="Z19" s="410"/>
      <c r="AA19" s="419"/>
      <c r="AB19" s="410"/>
      <c r="AC19" s="412"/>
      <c r="AD19" s="412"/>
      <c r="AE19" s="404"/>
      <c r="AF19" s="404"/>
      <c r="AG19" s="404"/>
      <c r="AH19" s="404"/>
      <c r="AI19" s="404"/>
      <c r="AJ19" s="404"/>
      <c r="AK19" s="404"/>
    </row>
    <row r="20" spans="1:37" s="385" customFormat="1" ht="16.5" x14ac:dyDescent="0.3">
      <c r="A20" s="404"/>
      <c r="B20" s="420"/>
      <c r="C20" s="412"/>
      <c r="D20" s="420"/>
      <c r="E20" s="420"/>
      <c r="F20" s="420"/>
      <c r="G20" s="420"/>
      <c r="H20" s="420"/>
      <c r="I20" s="420"/>
      <c r="J20" s="421"/>
      <c r="K20" s="420"/>
      <c r="L20" s="389">
        <f>SUM(L14:L19)</f>
        <v>1</v>
      </c>
      <c r="M20" s="405"/>
      <c r="N20" s="422"/>
      <c r="O20" s="423"/>
      <c r="P20" s="422"/>
      <c r="Q20" s="423"/>
      <c r="R20" s="390">
        <f>SUM(R14:R19)</f>
        <v>2370000000</v>
      </c>
      <c r="S20" s="424"/>
      <c r="T20" s="388">
        <f t="shared" ref="T20:Y20" si="6">SUM(T14:T19)</f>
        <v>474000000</v>
      </c>
      <c r="U20" s="388">
        <f t="shared" si="6"/>
        <v>1185000000</v>
      </c>
      <c r="V20" s="388">
        <f t="shared" si="6"/>
        <v>2133000000</v>
      </c>
      <c r="W20" s="388">
        <f t="shared" si="6"/>
        <v>2370000000</v>
      </c>
      <c r="X20" s="388">
        <f t="shared" si="6"/>
        <v>0</v>
      </c>
      <c r="Y20" s="388">
        <f t="shared" si="6"/>
        <v>0</v>
      </c>
      <c r="Z20" s="410"/>
      <c r="AA20" s="410"/>
      <c r="AB20" s="389">
        <f>SUM(AB14:AB19)</f>
        <v>0</v>
      </c>
      <c r="AC20" s="412"/>
      <c r="AD20" s="412"/>
      <c r="AE20" s="404"/>
      <c r="AF20" s="404"/>
      <c r="AG20" s="404"/>
      <c r="AH20" s="404"/>
      <c r="AI20" s="404"/>
      <c r="AJ20" s="404"/>
      <c r="AK20" s="404"/>
    </row>
    <row r="21" spans="1:37" s="381" customFormat="1" ht="53.1" customHeight="1" x14ac:dyDescent="0.25">
      <c r="A21" s="387"/>
      <c r="B21" s="599" t="s">
        <v>65</v>
      </c>
      <c r="C21" s="576" t="s">
        <v>19</v>
      </c>
      <c r="D21" s="576" t="s">
        <v>20</v>
      </c>
      <c r="E21" s="576" t="s">
        <v>21</v>
      </c>
      <c r="F21" s="576" t="s">
        <v>22</v>
      </c>
      <c r="G21" s="576" t="s">
        <v>66</v>
      </c>
      <c r="H21" s="576" t="s">
        <v>67</v>
      </c>
      <c r="I21" s="599" t="s">
        <v>25</v>
      </c>
      <c r="J21" s="576" t="s">
        <v>26</v>
      </c>
      <c r="K21" s="576" t="s">
        <v>27</v>
      </c>
      <c r="L21" s="576" t="s">
        <v>28</v>
      </c>
      <c r="M21" s="599" t="s">
        <v>29</v>
      </c>
      <c r="N21" s="576" t="s">
        <v>30</v>
      </c>
      <c r="O21" s="576" t="s">
        <v>31</v>
      </c>
      <c r="P21" s="576" t="s">
        <v>32</v>
      </c>
      <c r="Q21" s="576" t="s">
        <v>33</v>
      </c>
      <c r="R21" s="575" t="s">
        <v>34</v>
      </c>
      <c r="S21" s="616"/>
      <c r="T21" s="569" t="s">
        <v>35</v>
      </c>
      <c r="U21" s="617"/>
      <c r="V21" s="617"/>
      <c r="W21" s="616"/>
      <c r="X21" s="575" t="s">
        <v>36</v>
      </c>
      <c r="Y21" s="616"/>
      <c r="Z21" s="576" t="s">
        <v>37</v>
      </c>
      <c r="AA21" s="576" t="s">
        <v>542</v>
      </c>
      <c r="AB21" s="576" t="s">
        <v>38</v>
      </c>
      <c r="AC21" s="576" t="s">
        <v>39</v>
      </c>
      <c r="AD21" s="576" t="s">
        <v>17</v>
      </c>
      <c r="AE21" s="380"/>
      <c r="AF21" s="380"/>
      <c r="AG21" s="380"/>
      <c r="AH21" s="380"/>
      <c r="AI21" s="380"/>
      <c r="AJ21" s="380"/>
      <c r="AK21" s="380"/>
    </row>
    <row r="22" spans="1:37" s="381" customFormat="1" ht="53.1" customHeight="1" x14ac:dyDescent="0.25">
      <c r="A22" s="387"/>
      <c r="B22" s="614"/>
      <c r="C22" s="614"/>
      <c r="D22" s="614"/>
      <c r="E22" s="614"/>
      <c r="F22" s="614"/>
      <c r="G22" s="614"/>
      <c r="H22" s="614"/>
      <c r="I22" s="614"/>
      <c r="J22" s="615"/>
      <c r="K22" s="614"/>
      <c r="L22" s="614"/>
      <c r="M22" s="614"/>
      <c r="N22" s="614"/>
      <c r="O22" s="614"/>
      <c r="P22" s="614"/>
      <c r="Q22" s="614"/>
      <c r="R22" s="382" t="s">
        <v>40</v>
      </c>
      <c r="S22" s="382" t="s">
        <v>41</v>
      </c>
      <c r="T22" s="382" t="s">
        <v>42</v>
      </c>
      <c r="U22" s="382" t="s">
        <v>43</v>
      </c>
      <c r="V22" s="382" t="s">
        <v>44</v>
      </c>
      <c r="W22" s="382" t="s">
        <v>45</v>
      </c>
      <c r="X22" s="382" t="s">
        <v>46</v>
      </c>
      <c r="Y22" s="382" t="s">
        <v>47</v>
      </c>
      <c r="Z22" s="614"/>
      <c r="AA22" s="614"/>
      <c r="AB22" s="614"/>
      <c r="AC22" s="614"/>
      <c r="AD22" s="614"/>
      <c r="AE22" s="380"/>
      <c r="AF22" s="380"/>
      <c r="AG22" s="380"/>
      <c r="AH22" s="380"/>
      <c r="AI22" s="380"/>
      <c r="AJ22" s="380"/>
      <c r="AK22" s="380"/>
    </row>
    <row r="23" spans="1:37" s="385" customFormat="1" ht="89.1" customHeight="1" x14ac:dyDescent="0.3">
      <c r="A23" s="404"/>
      <c r="B23" s="592" t="s">
        <v>68</v>
      </c>
      <c r="C23" s="592" t="s">
        <v>549</v>
      </c>
      <c r="D23" s="625" t="s">
        <v>573</v>
      </c>
      <c r="E23" s="592" t="s">
        <v>711</v>
      </c>
      <c r="F23" s="592" t="s">
        <v>553</v>
      </c>
      <c r="G23" s="628" t="s">
        <v>727</v>
      </c>
      <c r="H23" s="628" t="s">
        <v>728</v>
      </c>
      <c r="I23" s="625">
        <v>11</v>
      </c>
      <c r="J23" s="597" t="s">
        <v>559</v>
      </c>
      <c r="K23" s="379" t="s">
        <v>69</v>
      </c>
      <c r="L23" s="406">
        <v>0.15</v>
      </c>
      <c r="M23" s="405" t="s">
        <v>70</v>
      </c>
      <c r="N23" s="406">
        <v>0.2</v>
      </c>
      <c r="O23" s="406">
        <v>0.5</v>
      </c>
      <c r="P23" s="406">
        <v>0.9</v>
      </c>
      <c r="Q23" s="406">
        <v>1</v>
      </c>
      <c r="R23" s="414">
        <v>1600000000</v>
      </c>
      <c r="S23" s="645">
        <f>SUM(R23:R29)</f>
        <v>3130000000</v>
      </c>
      <c r="T23" s="408">
        <f t="shared" ref="T23:W23" si="7">ROUND($R23*N23,0)</f>
        <v>320000000</v>
      </c>
      <c r="U23" s="409">
        <f t="shared" si="7"/>
        <v>800000000</v>
      </c>
      <c r="V23" s="409">
        <f t="shared" si="7"/>
        <v>1440000000</v>
      </c>
      <c r="W23" s="409">
        <f t="shared" si="7"/>
        <v>1600000000</v>
      </c>
      <c r="X23" s="369"/>
      <c r="Y23" s="369"/>
      <c r="Z23" s="410"/>
      <c r="AA23" s="405"/>
      <c r="AB23" s="410"/>
      <c r="AC23" s="412"/>
      <c r="AD23" s="412"/>
      <c r="AE23" s="404"/>
      <c r="AF23" s="404"/>
      <c r="AG23" s="404"/>
      <c r="AH23" s="404"/>
      <c r="AI23" s="404"/>
      <c r="AJ23" s="404"/>
      <c r="AK23" s="404"/>
    </row>
    <row r="24" spans="1:37" s="385" customFormat="1" ht="48.95" customHeight="1" x14ac:dyDescent="0.3">
      <c r="A24" s="404"/>
      <c r="B24" s="601"/>
      <c r="C24" s="601"/>
      <c r="D24" s="626"/>
      <c r="E24" s="601"/>
      <c r="F24" s="601"/>
      <c r="G24" s="601"/>
      <c r="H24" s="601"/>
      <c r="I24" s="626"/>
      <c r="J24" s="601"/>
      <c r="K24" s="379" t="s">
        <v>71</v>
      </c>
      <c r="L24" s="406">
        <v>0.15</v>
      </c>
      <c r="M24" s="405" t="s">
        <v>72</v>
      </c>
      <c r="N24" s="406">
        <v>0.2</v>
      </c>
      <c r="O24" s="406">
        <v>0.5</v>
      </c>
      <c r="P24" s="406">
        <v>0.9</v>
      </c>
      <c r="Q24" s="406">
        <v>1</v>
      </c>
      <c r="R24" s="414">
        <v>270000000</v>
      </c>
      <c r="S24" s="601"/>
      <c r="T24" s="408">
        <f t="shared" ref="T24:W24" si="8">ROUND($R24*N24,0)</f>
        <v>54000000</v>
      </c>
      <c r="U24" s="409">
        <f t="shared" si="8"/>
        <v>135000000</v>
      </c>
      <c r="V24" s="409">
        <f t="shared" si="8"/>
        <v>243000000</v>
      </c>
      <c r="W24" s="409">
        <f t="shared" si="8"/>
        <v>270000000</v>
      </c>
      <c r="X24" s="369"/>
      <c r="Y24" s="369"/>
      <c r="Z24" s="410"/>
      <c r="AA24" s="425"/>
      <c r="AB24" s="410"/>
      <c r="AC24" s="412"/>
      <c r="AD24" s="412"/>
      <c r="AE24" s="404"/>
      <c r="AF24" s="404"/>
      <c r="AG24" s="404"/>
      <c r="AH24" s="404"/>
      <c r="AI24" s="404"/>
      <c r="AJ24" s="404"/>
      <c r="AK24" s="404"/>
    </row>
    <row r="25" spans="1:37" s="385" customFormat="1" ht="45.95" customHeight="1" x14ac:dyDescent="0.3">
      <c r="A25" s="404"/>
      <c r="B25" s="601"/>
      <c r="C25" s="601"/>
      <c r="D25" s="626"/>
      <c r="E25" s="601"/>
      <c r="F25" s="601"/>
      <c r="G25" s="601"/>
      <c r="H25" s="601"/>
      <c r="I25" s="626"/>
      <c r="J25" s="598"/>
      <c r="K25" s="413" t="s">
        <v>73</v>
      </c>
      <c r="L25" s="406">
        <v>0.1</v>
      </c>
      <c r="M25" s="405" t="s">
        <v>74</v>
      </c>
      <c r="N25" s="406">
        <v>0.2</v>
      </c>
      <c r="O25" s="406">
        <v>0.5</v>
      </c>
      <c r="P25" s="406">
        <v>0.9</v>
      </c>
      <c r="Q25" s="406">
        <v>1</v>
      </c>
      <c r="R25" s="414">
        <v>150000000</v>
      </c>
      <c r="S25" s="601"/>
      <c r="T25" s="408">
        <f t="shared" ref="T25:W25" si="9">ROUND($R25*N25,0)</f>
        <v>30000000</v>
      </c>
      <c r="U25" s="409">
        <f t="shared" si="9"/>
        <v>75000000</v>
      </c>
      <c r="V25" s="409">
        <f t="shared" si="9"/>
        <v>135000000</v>
      </c>
      <c r="W25" s="409">
        <f t="shared" si="9"/>
        <v>150000000</v>
      </c>
      <c r="X25" s="369"/>
      <c r="Y25" s="369"/>
      <c r="Z25" s="410"/>
      <c r="AA25" s="405"/>
      <c r="AB25" s="410"/>
      <c r="AC25" s="412"/>
      <c r="AD25" s="412"/>
      <c r="AE25" s="404"/>
      <c r="AF25" s="404"/>
      <c r="AG25" s="404"/>
      <c r="AH25" s="404"/>
      <c r="AI25" s="404"/>
      <c r="AJ25" s="404"/>
      <c r="AK25" s="404"/>
    </row>
    <row r="26" spans="1:37" s="385" customFormat="1" ht="91.5" customHeight="1" x14ac:dyDescent="0.3">
      <c r="A26" s="404"/>
      <c r="B26" s="601"/>
      <c r="C26" s="601"/>
      <c r="D26" s="626"/>
      <c r="E26" s="601"/>
      <c r="F26" s="601"/>
      <c r="G26" s="601"/>
      <c r="H26" s="601"/>
      <c r="I26" s="626"/>
      <c r="J26" s="624" t="s">
        <v>560</v>
      </c>
      <c r="K26" s="413" t="s">
        <v>75</v>
      </c>
      <c r="L26" s="406">
        <v>0.2</v>
      </c>
      <c r="M26" s="405" t="s">
        <v>76</v>
      </c>
      <c r="N26" s="406">
        <v>0.2</v>
      </c>
      <c r="O26" s="406">
        <v>0.5</v>
      </c>
      <c r="P26" s="406">
        <v>0.9</v>
      </c>
      <c r="Q26" s="406">
        <v>1</v>
      </c>
      <c r="R26" s="414">
        <v>350000000</v>
      </c>
      <c r="S26" s="601"/>
      <c r="T26" s="408">
        <f t="shared" ref="T26:W26" si="10">ROUND($R26*N26,0)</f>
        <v>70000000</v>
      </c>
      <c r="U26" s="409">
        <f t="shared" si="10"/>
        <v>175000000</v>
      </c>
      <c r="V26" s="409">
        <f t="shared" si="10"/>
        <v>315000000</v>
      </c>
      <c r="W26" s="409">
        <f t="shared" si="10"/>
        <v>350000000</v>
      </c>
      <c r="X26" s="369"/>
      <c r="Y26" s="369"/>
      <c r="Z26" s="410"/>
      <c r="AA26" s="405"/>
      <c r="AB26" s="410"/>
      <c r="AC26" s="412"/>
      <c r="AD26" s="412"/>
      <c r="AE26" s="404"/>
      <c r="AF26" s="404"/>
      <c r="AG26" s="404"/>
      <c r="AH26" s="404"/>
      <c r="AI26" s="404"/>
      <c r="AJ26" s="404"/>
      <c r="AK26" s="404"/>
    </row>
    <row r="27" spans="1:37" s="385" customFormat="1" ht="138.94999999999999" customHeight="1" x14ac:dyDescent="0.3">
      <c r="A27" s="404"/>
      <c r="B27" s="601"/>
      <c r="C27" s="601"/>
      <c r="D27" s="626"/>
      <c r="E27" s="601"/>
      <c r="F27" s="598"/>
      <c r="G27" s="598"/>
      <c r="H27" s="598"/>
      <c r="I27" s="627"/>
      <c r="J27" s="598"/>
      <c r="K27" s="413" t="s">
        <v>77</v>
      </c>
      <c r="L27" s="406">
        <v>0.1</v>
      </c>
      <c r="M27" s="405" t="s">
        <v>581</v>
      </c>
      <c r="N27" s="406">
        <v>0.2</v>
      </c>
      <c r="O27" s="406">
        <v>0.5</v>
      </c>
      <c r="P27" s="406">
        <v>0.9</v>
      </c>
      <c r="Q27" s="406">
        <v>1</v>
      </c>
      <c r="R27" s="414">
        <v>260000000</v>
      </c>
      <c r="S27" s="601"/>
      <c r="T27" s="408">
        <f t="shared" ref="T27:W27" si="11">ROUND($R27*N27,0)</f>
        <v>52000000</v>
      </c>
      <c r="U27" s="409">
        <f t="shared" si="11"/>
        <v>130000000</v>
      </c>
      <c r="V27" s="409">
        <f t="shared" si="11"/>
        <v>234000000</v>
      </c>
      <c r="W27" s="409">
        <f t="shared" si="11"/>
        <v>260000000</v>
      </c>
      <c r="X27" s="369"/>
      <c r="Y27" s="369"/>
      <c r="Z27" s="410"/>
      <c r="AA27" s="405"/>
      <c r="AB27" s="410"/>
      <c r="AC27" s="412"/>
      <c r="AD27" s="412"/>
      <c r="AE27" s="404"/>
      <c r="AF27" s="404"/>
      <c r="AG27" s="404"/>
      <c r="AH27" s="404"/>
      <c r="AI27" s="404"/>
      <c r="AJ27" s="404"/>
      <c r="AK27" s="404"/>
    </row>
    <row r="28" spans="1:37" s="385" customFormat="1" ht="27" customHeight="1" x14ac:dyDescent="0.3">
      <c r="A28" s="404"/>
      <c r="B28" s="601"/>
      <c r="C28" s="601"/>
      <c r="D28" s="626"/>
      <c r="E28" s="601"/>
      <c r="F28" s="608" t="s">
        <v>564</v>
      </c>
      <c r="G28" s="592" t="s">
        <v>78</v>
      </c>
      <c r="H28" s="592" t="s">
        <v>79</v>
      </c>
      <c r="I28" s="622">
        <v>5</v>
      </c>
      <c r="J28" s="624" t="s">
        <v>561</v>
      </c>
      <c r="K28" s="413" t="s">
        <v>80</v>
      </c>
      <c r="L28" s="406">
        <v>0.2</v>
      </c>
      <c r="M28" s="405" t="s">
        <v>81</v>
      </c>
      <c r="N28" s="406">
        <v>0.2</v>
      </c>
      <c r="O28" s="406">
        <v>0.5</v>
      </c>
      <c r="P28" s="406">
        <v>0.9</v>
      </c>
      <c r="Q28" s="406">
        <v>1</v>
      </c>
      <c r="R28" s="414">
        <v>350000000</v>
      </c>
      <c r="S28" s="601"/>
      <c r="T28" s="408">
        <f t="shared" ref="T28:W28" si="12">ROUND($R28*N28,0)</f>
        <v>70000000</v>
      </c>
      <c r="U28" s="409">
        <f t="shared" si="12"/>
        <v>175000000</v>
      </c>
      <c r="V28" s="409">
        <f t="shared" si="12"/>
        <v>315000000</v>
      </c>
      <c r="W28" s="409">
        <f t="shared" si="12"/>
        <v>350000000</v>
      </c>
      <c r="X28" s="369"/>
      <c r="Y28" s="369"/>
      <c r="Z28" s="410"/>
      <c r="AA28" s="425"/>
      <c r="AB28" s="410"/>
      <c r="AC28" s="412"/>
      <c r="AD28" s="412"/>
      <c r="AE28" s="404"/>
      <c r="AF28" s="404"/>
      <c r="AG28" s="404"/>
      <c r="AH28" s="404"/>
      <c r="AI28" s="404"/>
      <c r="AJ28" s="404"/>
      <c r="AK28" s="404"/>
    </row>
    <row r="29" spans="1:37" s="385" customFormat="1" ht="33.950000000000003" customHeight="1" x14ac:dyDescent="0.3">
      <c r="A29" s="404"/>
      <c r="B29" s="598"/>
      <c r="C29" s="598"/>
      <c r="D29" s="627"/>
      <c r="E29" s="598"/>
      <c r="F29" s="598"/>
      <c r="G29" s="602"/>
      <c r="H29" s="602"/>
      <c r="I29" s="623"/>
      <c r="J29" s="598"/>
      <c r="K29" s="413" t="s">
        <v>82</v>
      </c>
      <c r="L29" s="406">
        <v>0.1</v>
      </c>
      <c r="M29" s="405" t="s">
        <v>83</v>
      </c>
      <c r="N29" s="406">
        <v>0.2</v>
      </c>
      <c r="O29" s="406">
        <v>0.5</v>
      </c>
      <c r="P29" s="406">
        <v>0.9</v>
      </c>
      <c r="Q29" s="406">
        <v>1</v>
      </c>
      <c r="R29" s="414">
        <v>150000000</v>
      </c>
      <c r="S29" s="598"/>
      <c r="T29" s="408">
        <f t="shared" ref="T29:W29" si="13">ROUND($R29*N29,0)</f>
        <v>30000000</v>
      </c>
      <c r="U29" s="409">
        <f t="shared" si="13"/>
        <v>75000000</v>
      </c>
      <c r="V29" s="409">
        <f t="shared" si="13"/>
        <v>135000000</v>
      </c>
      <c r="W29" s="409">
        <f t="shared" si="13"/>
        <v>150000000</v>
      </c>
      <c r="X29" s="369"/>
      <c r="Y29" s="369"/>
      <c r="Z29" s="410"/>
      <c r="AA29" s="425"/>
      <c r="AB29" s="410"/>
      <c r="AC29" s="412"/>
      <c r="AD29" s="412"/>
      <c r="AE29" s="404"/>
      <c r="AF29" s="404"/>
      <c r="AG29" s="404"/>
      <c r="AH29" s="404"/>
      <c r="AI29" s="404"/>
      <c r="AJ29" s="404"/>
      <c r="AK29" s="404"/>
    </row>
    <row r="30" spans="1:37" s="385" customFormat="1" ht="24" customHeight="1" x14ac:dyDescent="0.3">
      <c r="A30" s="404"/>
      <c r="B30" s="420"/>
      <c r="C30" s="412"/>
      <c r="D30" s="420"/>
      <c r="E30" s="420"/>
      <c r="F30" s="420"/>
      <c r="G30" s="420"/>
      <c r="H30" s="420"/>
      <c r="I30" s="420"/>
      <c r="J30" s="421"/>
      <c r="K30" s="420"/>
      <c r="L30" s="389">
        <f>SUM(L23:L29)</f>
        <v>1.0000000000000002</v>
      </c>
      <c r="M30" s="405"/>
      <c r="N30" s="422"/>
      <c r="O30" s="423"/>
      <c r="P30" s="422"/>
      <c r="Q30" s="423"/>
      <c r="R30" s="390">
        <f>SUM(R23:R29)</f>
        <v>3130000000</v>
      </c>
      <c r="S30" s="424"/>
      <c r="T30" s="388">
        <f t="shared" ref="T30:Y30" si="14">SUM(T23:T29)</f>
        <v>626000000</v>
      </c>
      <c r="U30" s="388">
        <f t="shared" si="14"/>
        <v>1565000000</v>
      </c>
      <c r="V30" s="388">
        <f t="shared" si="14"/>
        <v>2817000000</v>
      </c>
      <c r="W30" s="388">
        <f t="shared" si="14"/>
        <v>3130000000</v>
      </c>
      <c r="X30" s="388">
        <f t="shared" si="14"/>
        <v>0</v>
      </c>
      <c r="Y30" s="388">
        <f t="shared" si="14"/>
        <v>0</v>
      </c>
      <c r="Z30" s="410"/>
      <c r="AA30" s="410"/>
      <c r="AB30" s="389">
        <f>SUM(AB23:AB29)</f>
        <v>0</v>
      </c>
      <c r="AC30" s="412"/>
      <c r="AD30" s="412"/>
      <c r="AE30" s="404"/>
      <c r="AF30" s="404"/>
      <c r="AG30" s="404"/>
      <c r="AH30" s="404"/>
      <c r="AI30" s="404"/>
      <c r="AJ30" s="404"/>
      <c r="AK30" s="404"/>
    </row>
    <row r="31" spans="1:37" s="385" customFormat="1" ht="16.5" x14ac:dyDescent="0.3">
      <c r="A31" s="404"/>
      <c r="B31" s="629" t="s">
        <v>84</v>
      </c>
      <c r="C31" s="618" t="s">
        <v>19</v>
      </c>
      <c r="D31" s="618" t="s">
        <v>20</v>
      </c>
      <c r="E31" s="618" t="s">
        <v>21</v>
      </c>
      <c r="F31" s="618" t="s">
        <v>22</v>
      </c>
      <c r="G31" s="618" t="s">
        <v>66</v>
      </c>
      <c r="H31" s="618" t="s">
        <v>67</v>
      </c>
      <c r="I31" s="629" t="s">
        <v>25</v>
      </c>
      <c r="J31" s="618" t="s">
        <v>26</v>
      </c>
      <c r="K31" s="618" t="s">
        <v>27</v>
      </c>
      <c r="L31" s="618" t="s">
        <v>28</v>
      </c>
      <c r="M31" s="629" t="s">
        <v>29</v>
      </c>
      <c r="N31" s="618" t="s">
        <v>30</v>
      </c>
      <c r="O31" s="618" t="s">
        <v>31</v>
      </c>
      <c r="P31" s="618" t="s">
        <v>32</v>
      </c>
      <c r="Q31" s="618" t="s">
        <v>33</v>
      </c>
      <c r="R31" s="621" t="s">
        <v>34</v>
      </c>
      <c r="S31" s="570"/>
      <c r="T31" s="620" t="s">
        <v>35</v>
      </c>
      <c r="U31" s="571"/>
      <c r="V31" s="571"/>
      <c r="W31" s="570"/>
      <c r="X31" s="621" t="s">
        <v>36</v>
      </c>
      <c r="Y31" s="570"/>
      <c r="Z31" s="618" t="s">
        <v>37</v>
      </c>
      <c r="AA31" s="618" t="s">
        <v>541</v>
      </c>
      <c r="AB31" s="618" t="s">
        <v>38</v>
      </c>
      <c r="AC31" s="618" t="s">
        <v>39</v>
      </c>
      <c r="AD31" s="619" t="s">
        <v>17</v>
      </c>
      <c r="AE31" s="404"/>
      <c r="AF31" s="404"/>
      <c r="AG31" s="404"/>
      <c r="AH31" s="404"/>
      <c r="AI31" s="404"/>
      <c r="AJ31" s="404"/>
      <c r="AK31" s="404"/>
    </row>
    <row r="32" spans="1:37" s="385" customFormat="1" ht="77.099999999999994" customHeight="1" x14ac:dyDescent="0.3">
      <c r="A32" s="404"/>
      <c r="B32" s="577"/>
      <c r="C32" s="577"/>
      <c r="D32" s="577"/>
      <c r="E32" s="577"/>
      <c r="F32" s="577"/>
      <c r="G32" s="577"/>
      <c r="H32" s="577"/>
      <c r="I32" s="577"/>
      <c r="J32" s="600"/>
      <c r="K32" s="577"/>
      <c r="L32" s="577"/>
      <c r="M32" s="577"/>
      <c r="N32" s="577"/>
      <c r="O32" s="577"/>
      <c r="P32" s="577"/>
      <c r="Q32" s="577"/>
      <c r="R32" s="426" t="s">
        <v>40</v>
      </c>
      <c r="S32" s="426" t="s">
        <v>41</v>
      </c>
      <c r="T32" s="426" t="s">
        <v>42</v>
      </c>
      <c r="U32" s="426" t="s">
        <v>43</v>
      </c>
      <c r="V32" s="426" t="s">
        <v>44</v>
      </c>
      <c r="W32" s="426" t="s">
        <v>45</v>
      </c>
      <c r="X32" s="426" t="s">
        <v>46</v>
      </c>
      <c r="Y32" s="426" t="s">
        <v>47</v>
      </c>
      <c r="Z32" s="577"/>
      <c r="AA32" s="577"/>
      <c r="AB32" s="577"/>
      <c r="AC32" s="577"/>
      <c r="AD32" s="598"/>
      <c r="AE32" s="404"/>
      <c r="AF32" s="404"/>
      <c r="AG32" s="404"/>
      <c r="AH32" s="404"/>
      <c r="AI32" s="404"/>
      <c r="AJ32" s="404"/>
      <c r="AK32" s="404"/>
    </row>
    <row r="33" spans="1:37" s="385" customFormat="1" ht="87" customHeight="1" x14ac:dyDescent="0.3">
      <c r="A33" s="404"/>
      <c r="B33" s="592" t="s">
        <v>85</v>
      </c>
      <c r="C33" s="667" t="s">
        <v>562</v>
      </c>
      <c r="D33" s="592" t="s">
        <v>572</v>
      </c>
      <c r="E33" s="592" t="s">
        <v>563</v>
      </c>
      <c r="F33" s="592" t="s">
        <v>576</v>
      </c>
      <c r="G33" s="592" t="s">
        <v>86</v>
      </c>
      <c r="H33" s="592" t="s">
        <v>87</v>
      </c>
      <c r="I33" s="606">
        <v>5</v>
      </c>
      <c r="J33" s="412" t="s">
        <v>566</v>
      </c>
      <c r="K33" s="413" t="s">
        <v>88</v>
      </c>
      <c r="L33" s="406">
        <v>0.2</v>
      </c>
      <c r="M33" s="405" t="s">
        <v>89</v>
      </c>
      <c r="N33" s="406">
        <v>0.2</v>
      </c>
      <c r="O33" s="406">
        <v>0.5</v>
      </c>
      <c r="P33" s="406">
        <v>0.9</v>
      </c>
      <c r="Q33" s="406">
        <v>1</v>
      </c>
      <c r="R33" s="414">
        <v>350000000</v>
      </c>
      <c r="S33" s="645">
        <f>SUM(R33:R39)</f>
        <v>2700000000</v>
      </c>
      <c r="T33" s="408">
        <f t="shared" ref="T33:W33" si="15">ROUND($R33*N33,0)</f>
        <v>70000000</v>
      </c>
      <c r="U33" s="409">
        <f t="shared" si="15"/>
        <v>175000000</v>
      </c>
      <c r="V33" s="409">
        <f t="shared" si="15"/>
        <v>315000000</v>
      </c>
      <c r="W33" s="409">
        <f t="shared" si="15"/>
        <v>350000000</v>
      </c>
      <c r="X33" s="369"/>
      <c r="Y33" s="369"/>
      <c r="Z33" s="410"/>
      <c r="AA33" s="405"/>
      <c r="AB33" s="410"/>
      <c r="AC33" s="412"/>
      <c r="AD33" s="412"/>
      <c r="AE33" s="404"/>
      <c r="AF33" s="404"/>
      <c r="AG33" s="404"/>
      <c r="AH33" s="404"/>
      <c r="AI33" s="404"/>
      <c r="AJ33" s="404"/>
      <c r="AK33" s="404"/>
    </row>
    <row r="34" spans="1:37" s="385" customFormat="1" ht="87" customHeight="1" x14ac:dyDescent="0.3">
      <c r="A34" s="404"/>
      <c r="B34" s="601"/>
      <c r="C34" s="668"/>
      <c r="D34" s="601"/>
      <c r="E34" s="601"/>
      <c r="F34" s="601"/>
      <c r="G34" s="601"/>
      <c r="H34" s="601"/>
      <c r="I34" s="637"/>
      <c r="J34" s="415" t="s">
        <v>567</v>
      </c>
      <c r="K34" s="413" t="s">
        <v>90</v>
      </c>
      <c r="L34" s="406">
        <v>0.2</v>
      </c>
      <c r="M34" s="405" t="s">
        <v>91</v>
      </c>
      <c r="N34" s="406">
        <v>0.2</v>
      </c>
      <c r="O34" s="406">
        <v>0.5</v>
      </c>
      <c r="P34" s="406">
        <v>0.9</v>
      </c>
      <c r="Q34" s="406">
        <v>1</v>
      </c>
      <c r="R34" s="414">
        <v>500000000</v>
      </c>
      <c r="S34" s="601"/>
      <c r="T34" s="408">
        <f t="shared" ref="T34:W34" si="16">ROUND($R34*N34,0)</f>
        <v>100000000</v>
      </c>
      <c r="U34" s="409">
        <f t="shared" si="16"/>
        <v>250000000</v>
      </c>
      <c r="V34" s="409">
        <f t="shared" si="16"/>
        <v>450000000</v>
      </c>
      <c r="W34" s="409">
        <f t="shared" si="16"/>
        <v>500000000</v>
      </c>
      <c r="X34" s="369"/>
      <c r="Y34" s="369"/>
      <c r="Z34" s="410"/>
      <c r="AA34" s="405"/>
      <c r="AB34" s="410"/>
      <c r="AC34" s="412"/>
      <c r="AD34" s="412"/>
      <c r="AE34" s="404"/>
      <c r="AF34" s="404"/>
      <c r="AG34" s="404"/>
      <c r="AH34" s="404"/>
      <c r="AI34" s="404"/>
      <c r="AJ34" s="404"/>
      <c r="AK34" s="404"/>
    </row>
    <row r="35" spans="1:37" s="385" customFormat="1" ht="87" customHeight="1" x14ac:dyDescent="0.3">
      <c r="A35" s="404"/>
      <c r="B35" s="601"/>
      <c r="C35" s="668"/>
      <c r="D35" s="601"/>
      <c r="E35" s="601"/>
      <c r="F35" s="601"/>
      <c r="G35" s="601"/>
      <c r="H35" s="601"/>
      <c r="I35" s="637"/>
      <c r="J35" s="415" t="s">
        <v>92</v>
      </c>
      <c r="K35" s="413" t="s">
        <v>93</v>
      </c>
      <c r="L35" s="406">
        <v>0.1</v>
      </c>
      <c r="M35" s="405" t="s">
        <v>94</v>
      </c>
      <c r="N35" s="406">
        <v>0.2</v>
      </c>
      <c r="O35" s="406">
        <v>0.5</v>
      </c>
      <c r="P35" s="406">
        <v>0.9</v>
      </c>
      <c r="Q35" s="406">
        <v>1</v>
      </c>
      <c r="R35" s="414">
        <v>150000000</v>
      </c>
      <c r="S35" s="601"/>
      <c r="T35" s="408">
        <f t="shared" ref="T35:W35" si="17">ROUND($R35*N35,0)</f>
        <v>30000000</v>
      </c>
      <c r="U35" s="409">
        <f t="shared" si="17"/>
        <v>75000000</v>
      </c>
      <c r="V35" s="409">
        <f t="shared" si="17"/>
        <v>135000000</v>
      </c>
      <c r="W35" s="409">
        <f t="shared" si="17"/>
        <v>150000000</v>
      </c>
      <c r="X35" s="369"/>
      <c r="Y35" s="369"/>
      <c r="Z35" s="410"/>
      <c r="AA35" s="425"/>
      <c r="AB35" s="410"/>
      <c r="AC35" s="412"/>
      <c r="AD35" s="412"/>
      <c r="AE35" s="404"/>
      <c r="AF35" s="404"/>
      <c r="AG35" s="404"/>
      <c r="AH35" s="404"/>
      <c r="AI35" s="404"/>
      <c r="AJ35" s="404"/>
      <c r="AK35" s="404"/>
    </row>
    <row r="36" spans="1:37" s="385" customFormat="1" ht="87" customHeight="1" x14ac:dyDescent="0.3">
      <c r="A36" s="404"/>
      <c r="B36" s="601"/>
      <c r="C36" s="668"/>
      <c r="D36" s="601"/>
      <c r="E36" s="601"/>
      <c r="F36" s="601"/>
      <c r="G36" s="601"/>
      <c r="H36" s="601"/>
      <c r="I36" s="637"/>
      <c r="J36" s="415" t="s">
        <v>582</v>
      </c>
      <c r="K36" s="413" t="s">
        <v>95</v>
      </c>
      <c r="L36" s="406">
        <v>0.1</v>
      </c>
      <c r="M36" s="405" t="s">
        <v>96</v>
      </c>
      <c r="N36" s="406">
        <v>0.2</v>
      </c>
      <c r="O36" s="406">
        <v>0.5</v>
      </c>
      <c r="P36" s="406">
        <v>0.9</v>
      </c>
      <c r="Q36" s="406">
        <v>1</v>
      </c>
      <c r="R36" s="414">
        <v>100000000</v>
      </c>
      <c r="S36" s="601"/>
      <c r="T36" s="408">
        <f t="shared" ref="T36:W36" si="18">ROUND($R36*N36,0)</f>
        <v>20000000</v>
      </c>
      <c r="U36" s="409">
        <f t="shared" si="18"/>
        <v>50000000</v>
      </c>
      <c r="V36" s="409">
        <f t="shared" si="18"/>
        <v>90000000</v>
      </c>
      <c r="W36" s="409">
        <f t="shared" si="18"/>
        <v>100000000</v>
      </c>
      <c r="X36" s="369"/>
      <c r="Y36" s="369"/>
      <c r="Z36" s="410"/>
      <c r="AA36" s="415"/>
      <c r="AB36" s="410"/>
      <c r="AC36" s="415"/>
      <c r="AD36" s="412"/>
      <c r="AE36" s="404"/>
      <c r="AF36" s="404"/>
      <c r="AG36" s="404"/>
      <c r="AH36" s="404"/>
      <c r="AI36" s="404"/>
      <c r="AJ36" s="404"/>
      <c r="AK36" s="404"/>
    </row>
    <row r="37" spans="1:37" s="385" customFormat="1" ht="87" customHeight="1" x14ac:dyDescent="0.3">
      <c r="A37" s="404"/>
      <c r="B37" s="601"/>
      <c r="C37" s="668"/>
      <c r="D37" s="601"/>
      <c r="E37" s="601"/>
      <c r="F37" s="601"/>
      <c r="G37" s="598"/>
      <c r="H37" s="598"/>
      <c r="I37" s="638"/>
      <c r="J37" s="415" t="s">
        <v>583</v>
      </c>
      <c r="K37" s="413" t="s">
        <v>97</v>
      </c>
      <c r="L37" s="406">
        <v>0.1</v>
      </c>
      <c r="M37" s="405" t="s">
        <v>98</v>
      </c>
      <c r="N37" s="406">
        <v>0.2</v>
      </c>
      <c r="O37" s="406">
        <v>0.5</v>
      </c>
      <c r="P37" s="406">
        <v>0.9</v>
      </c>
      <c r="Q37" s="406">
        <v>1</v>
      </c>
      <c r="R37" s="414">
        <v>900000000</v>
      </c>
      <c r="S37" s="601"/>
      <c r="T37" s="408">
        <f t="shared" ref="T37:W37" si="19">ROUND($R37*N37,0)</f>
        <v>180000000</v>
      </c>
      <c r="U37" s="409">
        <f t="shared" si="19"/>
        <v>450000000</v>
      </c>
      <c r="V37" s="409">
        <f t="shared" si="19"/>
        <v>810000000</v>
      </c>
      <c r="W37" s="409">
        <f t="shared" si="19"/>
        <v>900000000</v>
      </c>
      <c r="X37" s="369"/>
      <c r="Y37" s="369"/>
      <c r="Z37" s="410"/>
      <c r="AA37" s="427"/>
      <c r="AB37" s="410"/>
      <c r="AC37" s="427"/>
      <c r="AD37" s="412"/>
      <c r="AE37" s="404"/>
      <c r="AF37" s="404"/>
      <c r="AG37" s="404"/>
      <c r="AH37" s="404"/>
      <c r="AI37" s="404"/>
      <c r="AJ37" s="404"/>
      <c r="AK37" s="404"/>
    </row>
    <row r="38" spans="1:37" s="385" customFormat="1" ht="133.5" customHeight="1" x14ac:dyDescent="0.3">
      <c r="A38" s="404"/>
      <c r="B38" s="601"/>
      <c r="C38" s="668"/>
      <c r="D38" s="601"/>
      <c r="E38" s="601"/>
      <c r="F38" s="601"/>
      <c r="G38" s="592" t="s">
        <v>729</v>
      </c>
      <c r="H38" s="592" t="s">
        <v>730</v>
      </c>
      <c r="I38" s="606">
        <v>2</v>
      </c>
      <c r="J38" s="597" t="s">
        <v>568</v>
      </c>
      <c r="K38" s="413" t="s">
        <v>99</v>
      </c>
      <c r="L38" s="406">
        <v>0.2</v>
      </c>
      <c r="M38" s="405" t="s">
        <v>100</v>
      </c>
      <c r="N38" s="406">
        <v>0.2</v>
      </c>
      <c r="O38" s="406">
        <v>0.5</v>
      </c>
      <c r="P38" s="406">
        <v>0.9</v>
      </c>
      <c r="Q38" s="406">
        <v>1</v>
      </c>
      <c r="R38" s="414">
        <v>350000000</v>
      </c>
      <c r="S38" s="601"/>
      <c r="T38" s="408">
        <f t="shared" ref="T38:W38" si="20">ROUND($R38*N38,0)</f>
        <v>70000000</v>
      </c>
      <c r="U38" s="409">
        <f t="shared" si="20"/>
        <v>175000000</v>
      </c>
      <c r="V38" s="409">
        <f t="shared" si="20"/>
        <v>315000000</v>
      </c>
      <c r="W38" s="409">
        <f t="shared" si="20"/>
        <v>350000000</v>
      </c>
      <c r="X38" s="369"/>
      <c r="Y38" s="369"/>
      <c r="Z38" s="410"/>
      <c r="AA38" s="405"/>
      <c r="AB38" s="410"/>
      <c r="AC38" s="412"/>
      <c r="AD38" s="412"/>
      <c r="AE38" s="404"/>
      <c r="AF38" s="404"/>
      <c r="AG38" s="404"/>
      <c r="AH38" s="404"/>
      <c r="AI38" s="404"/>
      <c r="AJ38" s="404"/>
      <c r="AK38" s="404"/>
    </row>
    <row r="39" spans="1:37" s="385" customFormat="1" ht="133.5" customHeight="1" x14ac:dyDescent="0.3">
      <c r="A39" s="404"/>
      <c r="B39" s="598"/>
      <c r="C39" s="669"/>
      <c r="D39" s="598"/>
      <c r="E39" s="598"/>
      <c r="F39" s="598"/>
      <c r="G39" s="602"/>
      <c r="H39" s="602"/>
      <c r="I39" s="638"/>
      <c r="J39" s="598"/>
      <c r="K39" s="413" t="s">
        <v>101</v>
      </c>
      <c r="L39" s="406">
        <v>0.1</v>
      </c>
      <c r="M39" s="405" t="s">
        <v>102</v>
      </c>
      <c r="N39" s="406">
        <v>0.2</v>
      </c>
      <c r="O39" s="406">
        <v>0.5</v>
      </c>
      <c r="P39" s="406">
        <v>0.9</v>
      </c>
      <c r="Q39" s="406">
        <v>1</v>
      </c>
      <c r="R39" s="414">
        <v>350000000</v>
      </c>
      <c r="S39" s="598"/>
      <c r="T39" s="408">
        <f t="shared" ref="T39:W39" si="21">ROUND($R39*N39,0)</f>
        <v>70000000</v>
      </c>
      <c r="U39" s="409">
        <f t="shared" si="21"/>
        <v>175000000</v>
      </c>
      <c r="V39" s="409">
        <f t="shared" si="21"/>
        <v>315000000</v>
      </c>
      <c r="W39" s="409">
        <f t="shared" si="21"/>
        <v>350000000</v>
      </c>
      <c r="X39" s="369"/>
      <c r="Y39" s="369"/>
      <c r="Z39" s="410"/>
      <c r="AA39" s="425"/>
      <c r="AB39" s="410"/>
      <c r="AC39" s="412"/>
      <c r="AD39" s="412"/>
      <c r="AE39" s="404"/>
      <c r="AF39" s="404"/>
      <c r="AG39" s="404"/>
      <c r="AH39" s="404"/>
      <c r="AI39" s="404"/>
      <c r="AJ39" s="404"/>
      <c r="AK39" s="404"/>
    </row>
    <row r="40" spans="1:37" s="385" customFormat="1" ht="16.5" x14ac:dyDescent="0.3">
      <c r="A40" s="404"/>
      <c r="B40" s="420"/>
      <c r="C40" s="412"/>
      <c r="D40" s="420"/>
      <c r="E40" s="420"/>
      <c r="F40" s="420"/>
      <c r="G40" s="420"/>
      <c r="H40" s="420"/>
      <c r="I40" s="428"/>
      <c r="J40" s="429"/>
      <c r="K40" s="430"/>
      <c r="L40" s="389">
        <f>SUM(L33:L39)</f>
        <v>0.99999999999999989</v>
      </c>
      <c r="M40" s="405"/>
      <c r="N40" s="422"/>
      <c r="O40" s="423"/>
      <c r="P40" s="422"/>
      <c r="Q40" s="423"/>
      <c r="R40" s="390">
        <f>SUM(R33:R39)</f>
        <v>2700000000</v>
      </c>
      <c r="S40" s="424"/>
      <c r="T40" s="388">
        <f t="shared" ref="T40:Y40" si="22">SUM(T33:T39)</f>
        <v>540000000</v>
      </c>
      <c r="U40" s="388">
        <f t="shared" si="22"/>
        <v>1350000000</v>
      </c>
      <c r="V40" s="388">
        <f t="shared" si="22"/>
        <v>2430000000</v>
      </c>
      <c r="W40" s="388">
        <f t="shared" si="22"/>
        <v>2700000000</v>
      </c>
      <c r="X40" s="388">
        <f t="shared" si="22"/>
        <v>0</v>
      </c>
      <c r="Y40" s="388">
        <f t="shared" si="22"/>
        <v>0</v>
      </c>
      <c r="Z40" s="410"/>
      <c r="AA40" s="410"/>
      <c r="AB40" s="389">
        <f>SUM(AB33:AB39)</f>
        <v>0</v>
      </c>
      <c r="AC40" s="412"/>
      <c r="AD40" s="412"/>
      <c r="AE40" s="404"/>
      <c r="AF40" s="404"/>
      <c r="AG40" s="404"/>
      <c r="AH40" s="404"/>
      <c r="AI40" s="404"/>
      <c r="AJ40" s="404"/>
      <c r="AK40" s="404"/>
    </row>
    <row r="41" spans="1:37" s="385" customFormat="1" ht="29.1" customHeight="1" x14ac:dyDescent="0.3">
      <c r="A41" s="404"/>
      <c r="B41" s="386" t="s">
        <v>103</v>
      </c>
      <c r="C41" s="386"/>
      <c r="D41" s="386"/>
      <c r="E41" s="386"/>
      <c r="F41" s="386"/>
      <c r="G41" s="386"/>
      <c r="H41" s="386"/>
      <c r="I41" s="386"/>
      <c r="J41" s="386"/>
      <c r="K41" s="386"/>
      <c r="L41" s="386"/>
      <c r="M41" s="386"/>
      <c r="N41" s="386"/>
      <c r="O41" s="388"/>
      <c r="P41" s="388"/>
      <c r="Q41" s="388"/>
      <c r="R41" s="388">
        <f>+R40+R30+R20</f>
        <v>8200000000</v>
      </c>
      <c r="S41" s="388">
        <f t="shared" ref="S41:W41" si="23">+S40+S30+S20</f>
        <v>0</v>
      </c>
      <c r="T41" s="388">
        <f t="shared" si="23"/>
        <v>1640000000</v>
      </c>
      <c r="U41" s="388">
        <f t="shared" si="23"/>
        <v>4100000000</v>
      </c>
      <c r="V41" s="388">
        <f t="shared" si="23"/>
        <v>7380000000</v>
      </c>
      <c r="W41" s="388">
        <f t="shared" si="23"/>
        <v>8200000000</v>
      </c>
      <c r="X41" s="388">
        <f t="shared" ref="X41:Y41" si="24">+X20+X30+X40</f>
        <v>0</v>
      </c>
      <c r="Y41" s="388">
        <f t="shared" si="24"/>
        <v>0</v>
      </c>
      <c r="Z41" s="388"/>
      <c r="AA41" s="388"/>
      <c r="AB41" s="388"/>
      <c r="AC41" s="388"/>
      <c r="AD41" s="388"/>
      <c r="AE41" s="404"/>
      <c r="AF41" s="404"/>
      <c r="AG41" s="404"/>
      <c r="AH41" s="404"/>
      <c r="AI41" s="404"/>
      <c r="AJ41" s="404"/>
      <c r="AK41" s="404"/>
    </row>
    <row r="42" spans="1:37" s="385" customFormat="1" ht="30.95" customHeight="1" x14ac:dyDescent="0.3">
      <c r="A42" s="404"/>
      <c r="B42" s="386" t="s">
        <v>104</v>
      </c>
      <c r="C42" s="639" t="s">
        <v>105</v>
      </c>
      <c r="D42" s="640"/>
      <c r="E42" s="640"/>
      <c r="F42" s="640"/>
      <c r="G42" s="640"/>
      <c r="H42" s="640"/>
      <c r="I42" s="640"/>
      <c r="J42" s="640"/>
      <c r="K42" s="640"/>
      <c r="L42" s="640"/>
      <c r="M42" s="640"/>
      <c r="N42" s="640"/>
      <c r="O42" s="640"/>
      <c r="P42" s="640"/>
      <c r="Q42" s="640"/>
      <c r="R42" s="640"/>
      <c r="S42" s="640"/>
      <c r="T42" s="640"/>
      <c r="U42" s="640"/>
      <c r="V42" s="640"/>
      <c r="W42" s="640"/>
      <c r="X42" s="640"/>
      <c r="Y42" s="641"/>
      <c r="Z42" s="433" t="s">
        <v>5</v>
      </c>
      <c r="AA42" s="434"/>
      <c r="AB42" s="412"/>
      <c r="AC42" s="435" t="s">
        <v>106</v>
      </c>
      <c r="AD42" s="436">
        <v>1200000000</v>
      </c>
      <c r="AE42" s="404"/>
      <c r="AF42" s="404"/>
      <c r="AG42" s="404"/>
      <c r="AH42" s="404"/>
      <c r="AI42" s="404"/>
      <c r="AJ42" s="404"/>
      <c r="AK42" s="404"/>
    </row>
    <row r="43" spans="1:37" s="385" customFormat="1" ht="36" customHeight="1" x14ac:dyDescent="0.3">
      <c r="A43" s="404"/>
      <c r="B43" s="386" t="s">
        <v>7</v>
      </c>
      <c r="C43" s="642" t="s">
        <v>107</v>
      </c>
      <c r="D43" s="643"/>
      <c r="E43" s="643"/>
      <c r="F43" s="643"/>
      <c r="G43" s="643"/>
      <c r="H43" s="643"/>
      <c r="I43" s="643"/>
      <c r="J43" s="643"/>
      <c r="K43" s="643"/>
      <c r="L43" s="643"/>
      <c r="M43" s="643"/>
      <c r="N43" s="643"/>
      <c r="O43" s="643"/>
      <c r="P43" s="643"/>
      <c r="Q43" s="643"/>
      <c r="R43" s="643"/>
      <c r="S43" s="643"/>
      <c r="T43" s="643"/>
      <c r="U43" s="643"/>
      <c r="V43" s="643"/>
      <c r="W43" s="643"/>
      <c r="X43" s="643"/>
      <c r="Y43" s="644"/>
      <c r="Z43" s="433" t="s">
        <v>9</v>
      </c>
      <c r="AA43" s="434"/>
      <c r="AB43" s="433"/>
      <c r="AC43" s="433"/>
      <c r="AD43" s="437"/>
      <c r="AE43" s="404"/>
      <c r="AF43" s="404"/>
      <c r="AG43" s="404"/>
      <c r="AH43" s="404"/>
      <c r="AI43" s="404"/>
      <c r="AJ43" s="404"/>
      <c r="AK43" s="404"/>
    </row>
    <row r="44" spans="1:37" s="385" customFormat="1" ht="52.5" customHeight="1" x14ac:dyDescent="0.3">
      <c r="A44" s="404"/>
      <c r="B44" s="386"/>
      <c r="C44" s="653" t="s">
        <v>10</v>
      </c>
      <c r="D44" s="654"/>
      <c r="E44" s="654"/>
      <c r="F44" s="655"/>
      <c r="G44" s="656" t="s">
        <v>108</v>
      </c>
      <c r="H44" s="654"/>
      <c r="I44" s="654"/>
      <c r="J44" s="654"/>
      <c r="K44" s="654"/>
      <c r="L44" s="654"/>
      <c r="M44" s="655"/>
      <c r="N44" s="656" t="s">
        <v>12</v>
      </c>
      <c r="O44" s="654"/>
      <c r="P44" s="654"/>
      <c r="Q44" s="655"/>
      <c r="R44" s="634" t="s">
        <v>13</v>
      </c>
      <c r="S44" s="635"/>
      <c r="T44" s="635"/>
      <c r="U44" s="635"/>
      <c r="V44" s="635"/>
      <c r="W44" s="636"/>
      <c r="X44" s="634" t="s">
        <v>14</v>
      </c>
      <c r="Y44" s="636"/>
      <c r="Z44" s="634" t="s">
        <v>15</v>
      </c>
      <c r="AA44" s="635"/>
      <c r="AB44" s="636"/>
      <c r="AC44" s="431" t="s">
        <v>109</v>
      </c>
      <c r="AD44" s="646" t="s">
        <v>17</v>
      </c>
      <c r="AE44" s="404"/>
      <c r="AF44" s="404"/>
      <c r="AG44" s="404"/>
      <c r="AH44" s="404"/>
      <c r="AI44" s="404"/>
      <c r="AJ44" s="404"/>
      <c r="AK44" s="404"/>
    </row>
    <row r="45" spans="1:37" s="385" customFormat="1" ht="30.6" customHeight="1" x14ac:dyDescent="0.3">
      <c r="A45" s="404"/>
      <c r="B45" s="649" t="s">
        <v>18</v>
      </c>
      <c r="C45" s="651" t="s">
        <v>19</v>
      </c>
      <c r="D45" s="651" t="s">
        <v>20</v>
      </c>
      <c r="E45" s="651" t="s">
        <v>21</v>
      </c>
      <c r="F45" s="651" t="s">
        <v>22</v>
      </c>
      <c r="G45" s="651" t="s">
        <v>66</v>
      </c>
      <c r="H45" s="651" t="s">
        <v>67</v>
      </c>
      <c r="I45" s="651" t="s">
        <v>25</v>
      </c>
      <c r="J45" s="651" t="s">
        <v>26</v>
      </c>
      <c r="K45" s="651" t="s">
        <v>27</v>
      </c>
      <c r="L45" s="651" t="s">
        <v>28</v>
      </c>
      <c r="M45" s="651" t="s">
        <v>29</v>
      </c>
      <c r="N45" s="651" t="s">
        <v>30</v>
      </c>
      <c r="O45" s="651" t="s">
        <v>31</v>
      </c>
      <c r="P45" s="651" t="s">
        <v>32</v>
      </c>
      <c r="Q45" s="651" t="s">
        <v>33</v>
      </c>
      <c r="R45" s="670" t="s">
        <v>34</v>
      </c>
      <c r="S45" s="671"/>
      <c r="T45" s="670" t="s">
        <v>35</v>
      </c>
      <c r="U45" s="672"/>
      <c r="V45" s="672"/>
      <c r="W45" s="671"/>
      <c r="X45" s="670" t="s">
        <v>36</v>
      </c>
      <c r="Y45" s="671"/>
      <c r="Z45" s="630" t="s">
        <v>37</v>
      </c>
      <c r="AA45" s="630" t="s">
        <v>541</v>
      </c>
      <c r="AB45" s="632" t="s">
        <v>38</v>
      </c>
      <c r="AC45" s="630" t="s">
        <v>39</v>
      </c>
      <c r="AD45" s="647"/>
      <c r="AE45" s="404"/>
      <c r="AF45" s="404"/>
      <c r="AG45" s="404"/>
      <c r="AH45" s="404"/>
      <c r="AI45" s="404"/>
      <c r="AJ45" s="404"/>
      <c r="AK45" s="404"/>
    </row>
    <row r="46" spans="1:37" s="385" customFormat="1" ht="45" customHeight="1" x14ac:dyDescent="0.3">
      <c r="A46" s="404"/>
      <c r="B46" s="650"/>
      <c r="C46" s="652"/>
      <c r="D46" s="652"/>
      <c r="E46" s="652"/>
      <c r="F46" s="652"/>
      <c r="G46" s="652"/>
      <c r="H46" s="652"/>
      <c r="I46" s="652"/>
      <c r="J46" s="652"/>
      <c r="K46" s="652"/>
      <c r="L46" s="652"/>
      <c r="M46" s="652"/>
      <c r="N46" s="652"/>
      <c r="O46" s="652"/>
      <c r="P46" s="652"/>
      <c r="Q46" s="652"/>
      <c r="R46" s="431" t="s">
        <v>40</v>
      </c>
      <c r="S46" s="431" t="s">
        <v>41</v>
      </c>
      <c r="T46" s="431" t="s">
        <v>42</v>
      </c>
      <c r="U46" s="431" t="s">
        <v>43</v>
      </c>
      <c r="V46" s="431" t="s">
        <v>44</v>
      </c>
      <c r="W46" s="431" t="s">
        <v>45</v>
      </c>
      <c r="X46" s="431" t="s">
        <v>46</v>
      </c>
      <c r="Y46" s="431" t="s">
        <v>47</v>
      </c>
      <c r="Z46" s="631"/>
      <c r="AA46" s="631"/>
      <c r="AB46" s="633"/>
      <c r="AC46" s="631"/>
      <c r="AD46" s="648"/>
      <c r="AE46" s="404"/>
      <c r="AF46" s="404"/>
      <c r="AG46" s="404"/>
      <c r="AH46" s="404"/>
      <c r="AI46" s="404"/>
      <c r="AJ46" s="404"/>
      <c r="AK46" s="404"/>
    </row>
    <row r="47" spans="1:37" s="385" customFormat="1" ht="70.5" customHeight="1" x14ac:dyDescent="0.3">
      <c r="A47" s="404"/>
      <c r="B47" s="592" t="s">
        <v>110</v>
      </c>
      <c r="C47" s="592" t="s">
        <v>569</v>
      </c>
      <c r="D47" s="592" t="s">
        <v>452</v>
      </c>
      <c r="E47" s="592" t="s">
        <v>111</v>
      </c>
      <c r="F47" s="592" t="s">
        <v>570</v>
      </c>
      <c r="G47" s="628" t="s">
        <v>731</v>
      </c>
      <c r="H47" s="657" t="s">
        <v>733</v>
      </c>
      <c r="I47" s="592">
        <v>2</v>
      </c>
      <c r="J47" s="673" t="s">
        <v>584</v>
      </c>
      <c r="K47" s="413" t="s">
        <v>308</v>
      </c>
      <c r="L47" s="422">
        <v>0.35</v>
      </c>
      <c r="M47" s="405" t="s">
        <v>112</v>
      </c>
      <c r="N47" s="406">
        <v>0.2</v>
      </c>
      <c r="O47" s="406">
        <v>0.5</v>
      </c>
      <c r="P47" s="406">
        <v>0.9</v>
      </c>
      <c r="Q47" s="406">
        <v>1</v>
      </c>
      <c r="R47" s="414">
        <v>203000000</v>
      </c>
      <c r="S47" s="663">
        <f>SUM(R47:R49)</f>
        <v>797000000</v>
      </c>
      <c r="T47" s="408">
        <f t="shared" ref="T47:W47" si="25">ROUND($R47*N47,0)</f>
        <v>40600000</v>
      </c>
      <c r="U47" s="409">
        <f t="shared" si="25"/>
        <v>101500000</v>
      </c>
      <c r="V47" s="409">
        <f t="shared" si="25"/>
        <v>182700000</v>
      </c>
      <c r="W47" s="409">
        <f t="shared" si="25"/>
        <v>203000000</v>
      </c>
      <c r="X47" s="369"/>
      <c r="Y47" s="369"/>
      <c r="Z47" s="410"/>
      <c r="AA47" s="405"/>
      <c r="AB47" s="410"/>
      <c r="AC47" s="412"/>
      <c r="AD47" s="412"/>
      <c r="AE47" s="404"/>
      <c r="AF47" s="404"/>
      <c r="AG47" s="404"/>
      <c r="AH47" s="404"/>
      <c r="AI47" s="404"/>
      <c r="AJ47" s="404"/>
      <c r="AK47" s="404"/>
    </row>
    <row r="48" spans="1:37" s="385" customFormat="1" ht="70.5" customHeight="1" x14ac:dyDescent="0.3">
      <c r="A48" s="404"/>
      <c r="B48" s="601"/>
      <c r="C48" s="601"/>
      <c r="D48" s="601"/>
      <c r="E48" s="601"/>
      <c r="F48" s="601"/>
      <c r="G48" s="601"/>
      <c r="H48" s="607"/>
      <c r="I48" s="593"/>
      <c r="J48" s="674"/>
      <c r="K48" s="413" t="s">
        <v>320</v>
      </c>
      <c r="L48" s="422">
        <v>0.35</v>
      </c>
      <c r="M48" s="405" t="s">
        <v>113</v>
      </c>
      <c r="N48" s="406">
        <v>0.2</v>
      </c>
      <c r="O48" s="406">
        <v>0.5</v>
      </c>
      <c r="P48" s="406">
        <v>0.9</v>
      </c>
      <c r="Q48" s="406">
        <v>1</v>
      </c>
      <c r="R48" s="414">
        <v>344000000</v>
      </c>
      <c r="S48" s="601"/>
      <c r="T48" s="408">
        <f t="shared" ref="T48:W48" si="26">ROUND($R48*N48,0)</f>
        <v>68800000</v>
      </c>
      <c r="U48" s="409">
        <f t="shared" si="26"/>
        <v>172000000</v>
      </c>
      <c r="V48" s="409">
        <f t="shared" si="26"/>
        <v>309600000</v>
      </c>
      <c r="W48" s="409">
        <f t="shared" si="26"/>
        <v>344000000</v>
      </c>
      <c r="X48" s="369"/>
      <c r="Y48" s="369"/>
      <c r="Z48" s="410"/>
      <c r="AA48" s="405"/>
      <c r="AB48" s="410"/>
      <c r="AC48" s="412"/>
      <c r="AD48" s="412"/>
      <c r="AE48" s="404"/>
      <c r="AF48" s="404"/>
      <c r="AG48" s="404"/>
      <c r="AH48" s="404"/>
      <c r="AI48" s="404"/>
      <c r="AJ48" s="404"/>
      <c r="AK48" s="404"/>
    </row>
    <row r="49" spans="1:37" s="385" customFormat="1" ht="70.5" customHeight="1" x14ac:dyDescent="0.3">
      <c r="A49" s="404"/>
      <c r="B49" s="598"/>
      <c r="C49" s="598"/>
      <c r="D49" s="598"/>
      <c r="E49" s="598"/>
      <c r="F49" s="598"/>
      <c r="G49" s="598"/>
      <c r="H49" s="588"/>
      <c r="I49" s="658"/>
      <c r="J49" s="675"/>
      <c r="K49" s="413" t="s">
        <v>323</v>
      </c>
      <c r="L49" s="422">
        <v>0.3</v>
      </c>
      <c r="M49" s="405" t="s">
        <v>114</v>
      </c>
      <c r="N49" s="406">
        <v>0.2</v>
      </c>
      <c r="O49" s="406">
        <v>0.5</v>
      </c>
      <c r="P49" s="406">
        <v>0.9</v>
      </c>
      <c r="Q49" s="406">
        <v>1</v>
      </c>
      <c r="R49" s="414">
        <v>250000000</v>
      </c>
      <c r="S49" s="598"/>
      <c r="T49" s="408">
        <f t="shared" ref="T49:W49" si="27">ROUND($R49*N49,0)</f>
        <v>50000000</v>
      </c>
      <c r="U49" s="409">
        <f t="shared" si="27"/>
        <v>125000000</v>
      </c>
      <c r="V49" s="409">
        <f t="shared" si="27"/>
        <v>225000000</v>
      </c>
      <c r="W49" s="409">
        <f t="shared" si="27"/>
        <v>250000000</v>
      </c>
      <c r="X49" s="369"/>
      <c r="Y49" s="369"/>
      <c r="Z49" s="410"/>
      <c r="AA49" s="405"/>
      <c r="AB49" s="410"/>
      <c r="AC49" s="412"/>
      <c r="AD49" s="412"/>
      <c r="AE49" s="404"/>
      <c r="AF49" s="404"/>
      <c r="AG49" s="404"/>
      <c r="AH49" s="404"/>
      <c r="AI49" s="404"/>
      <c r="AJ49" s="404"/>
      <c r="AK49" s="404"/>
    </row>
    <row r="50" spans="1:37" s="385" customFormat="1" ht="16.5" x14ac:dyDescent="0.3">
      <c r="A50" s="404"/>
      <c r="B50" s="420"/>
      <c r="C50" s="412"/>
      <c r="D50" s="420"/>
      <c r="E50" s="420"/>
      <c r="F50" s="420"/>
      <c r="G50" s="420"/>
      <c r="H50" s="420"/>
      <c r="I50" s="421"/>
      <c r="J50" s="420"/>
      <c r="K50" s="420"/>
      <c r="L50" s="389">
        <f>SUM(L47:L49)</f>
        <v>1</v>
      </c>
      <c r="M50" s="405"/>
      <c r="N50" s="422"/>
      <c r="O50" s="423"/>
      <c r="P50" s="422"/>
      <c r="Q50" s="423"/>
      <c r="R50" s="390"/>
      <c r="S50" s="424"/>
      <c r="T50" s="388">
        <f t="shared" ref="T50:Y50" si="28">SUM(T47:T49)</f>
        <v>159400000</v>
      </c>
      <c r="U50" s="388">
        <f t="shared" si="28"/>
        <v>398500000</v>
      </c>
      <c r="V50" s="388">
        <f t="shared" si="28"/>
        <v>717300000</v>
      </c>
      <c r="W50" s="388">
        <f t="shared" si="28"/>
        <v>797000000</v>
      </c>
      <c r="X50" s="388">
        <f t="shared" si="28"/>
        <v>0</v>
      </c>
      <c r="Y50" s="388">
        <f t="shared" si="28"/>
        <v>0</v>
      </c>
      <c r="Z50" s="410"/>
      <c r="AA50" s="410"/>
      <c r="AB50" s="389">
        <f>SUM(AB47:AB49)</f>
        <v>0</v>
      </c>
      <c r="AC50" s="412"/>
      <c r="AD50" s="412"/>
      <c r="AE50" s="404"/>
      <c r="AF50" s="404"/>
      <c r="AG50" s="404"/>
      <c r="AH50" s="404"/>
      <c r="AI50" s="404"/>
      <c r="AJ50" s="404"/>
      <c r="AK50" s="404"/>
    </row>
    <row r="51" spans="1:37" s="385" customFormat="1" ht="27.95" customHeight="1" x14ac:dyDescent="0.3">
      <c r="A51" s="404"/>
      <c r="B51" s="649" t="s">
        <v>65</v>
      </c>
      <c r="C51" s="661" t="s">
        <v>19</v>
      </c>
      <c r="D51" s="661" t="s">
        <v>20</v>
      </c>
      <c r="E51" s="661" t="s">
        <v>21</v>
      </c>
      <c r="F51" s="661" t="s">
        <v>22</v>
      </c>
      <c r="G51" s="661" t="s">
        <v>66</v>
      </c>
      <c r="H51" s="661" t="s">
        <v>67</v>
      </c>
      <c r="I51" s="661" t="s">
        <v>25</v>
      </c>
      <c r="J51" s="661" t="s">
        <v>26</v>
      </c>
      <c r="K51" s="651" t="s">
        <v>27</v>
      </c>
      <c r="L51" s="651" t="s">
        <v>28</v>
      </c>
      <c r="M51" s="651" t="s">
        <v>115</v>
      </c>
      <c r="N51" s="651" t="s">
        <v>30</v>
      </c>
      <c r="O51" s="651" t="s">
        <v>31</v>
      </c>
      <c r="P51" s="651" t="s">
        <v>32</v>
      </c>
      <c r="Q51" s="651" t="s">
        <v>33</v>
      </c>
      <c r="R51" s="670" t="s">
        <v>34</v>
      </c>
      <c r="S51" s="671"/>
      <c r="T51" s="670" t="s">
        <v>35</v>
      </c>
      <c r="U51" s="672"/>
      <c r="V51" s="672"/>
      <c r="W51" s="671"/>
      <c r="X51" s="670" t="s">
        <v>36</v>
      </c>
      <c r="Y51" s="671"/>
      <c r="Z51" s="630" t="s">
        <v>37</v>
      </c>
      <c r="AA51" s="630" t="s">
        <v>541</v>
      </c>
      <c r="AB51" s="632" t="s">
        <v>38</v>
      </c>
      <c r="AC51" s="630" t="s">
        <v>39</v>
      </c>
      <c r="AD51" s="646" t="s">
        <v>17</v>
      </c>
      <c r="AE51" s="404"/>
      <c r="AF51" s="404"/>
      <c r="AG51" s="404"/>
      <c r="AH51" s="404"/>
      <c r="AI51" s="404"/>
      <c r="AJ51" s="404"/>
      <c r="AK51" s="404"/>
    </row>
    <row r="52" spans="1:37" s="385" customFormat="1" ht="46.5" customHeight="1" x14ac:dyDescent="0.3">
      <c r="A52" s="404"/>
      <c r="B52" s="650"/>
      <c r="C52" s="662"/>
      <c r="D52" s="662"/>
      <c r="E52" s="662"/>
      <c r="F52" s="662"/>
      <c r="G52" s="662"/>
      <c r="H52" s="662"/>
      <c r="I52" s="662"/>
      <c r="J52" s="662"/>
      <c r="K52" s="652"/>
      <c r="L52" s="652"/>
      <c r="M52" s="652"/>
      <c r="N52" s="652"/>
      <c r="O52" s="652"/>
      <c r="P52" s="652"/>
      <c r="Q52" s="652"/>
      <c r="R52" s="431" t="s">
        <v>40</v>
      </c>
      <c r="S52" s="431" t="s">
        <v>41</v>
      </c>
      <c r="T52" s="431" t="s">
        <v>42</v>
      </c>
      <c r="U52" s="431" t="s">
        <v>43</v>
      </c>
      <c r="V52" s="431" t="s">
        <v>44</v>
      </c>
      <c r="W52" s="431" t="s">
        <v>45</v>
      </c>
      <c r="X52" s="431" t="s">
        <v>46</v>
      </c>
      <c r="Y52" s="431" t="s">
        <v>47</v>
      </c>
      <c r="Z52" s="631"/>
      <c r="AA52" s="631"/>
      <c r="AB52" s="633"/>
      <c r="AC52" s="631"/>
      <c r="AD52" s="647"/>
      <c r="AE52" s="404"/>
      <c r="AF52" s="404"/>
      <c r="AG52" s="404"/>
      <c r="AH52" s="404"/>
      <c r="AI52" s="404"/>
      <c r="AJ52" s="404"/>
      <c r="AK52" s="404"/>
    </row>
    <row r="53" spans="1:37" s="385" customFormat="1" ht="62.45" customHeight="1" x14ac:dyDescent="0.3">
      <c r="A53" s="404"/>
      <c r="B53" s="592" t="s">
        <v>116</v>
      </c>
      <c r="C53" s="592" t="s">
        <v>569</v>
      </c>
      <c r="D53" s="592"/>
      <c r="E53" s="592" t="s">
        <v>111</v>
      </c>
      <c r="F53" s="592" t="s">
        <v>570</v>
      </c>
      <c r="G53" s="592" t="s">
        <v>732</v>
      </c>
      <c r="H53" s="606" t="s">
        <v>734</v>
      </c>
      <c r="I53" s="592">
        <v>2</v>
      </c>
      <c r="J53" s="664" t="s">
        <v>577</v>
      </c>
      <c r="K53" s="413" t="s">
        <v>357</v>
      </c>
      <c r="L53" s="422">
        <v>0.2</v>
      </c>
      <c r="M53" s="415" t="s">
        <v>117</v>
      </c>
      <c r="N53" s="406">
        <v>0.2</v>
      </c>
      <c r="O53" s="406">
        <v>0.5</v>
      </c>
      <c r="P53" s="406">
        <v>0.9</v>
      </c>
      <c r="Q53" s="406">
        <v>1</v>
      </c>
      <c r="R53" s="414">
        <v>200000000</v>
      </c>
      <c r="S53" s="663">
        <f>SUM(R53:R55)</f>
        <v>403000000</v>
      </c>
      <c r="T53" s="408">
        <f t="shared" ref="T53:W53" si="29">ROUND($R53*N53,0)</f>
        <v>40000000</v>
      </c>
      <c r="U53" s="409">
        <f t="shared" si="29"/>
        <v>100000000</v>
      </c>
      <c r="V53" s="409">
        <f t="shared" si="29"/>
        <v>180000000</v>
      </c>
      <c r="W53" s="409">
        <f t="shared" si="29"/>
        <v>200000000</v>
      </c>
      <c r="X53" s="369"/>
      <c r="Y53" s="369"/>
      <c r="Z53" s="410"/>
      <c r="AA53" s="405"/>
      <c r="AB53" s="410"/>
      <c r="AC53" s="412"/>
      <c r="AD53" s="412"/>
      <c r="AE53" s="404"/>
      <c r="AF53" s="404"/>
      <c r="AG53" s="404"/>
      <c r="AH53" s="404"/>
      <c r="AI53" s="404"/>
      <c r="AJ53" s="404"/>
      <c r="AK53" s="404"/>
    </row>
    <row r="54" spans="1:37" s="385" customFormat="1" ht="45" customHeight="1" x14ac:dyDescent="0.3">
      <c r="A54" s="404"/>
      <c r="B54" s="601"/>
      <c r="C54" s="601"/>
      <c r="D54" s="601"/>
      <c r="E54" s="601"/>
      <c r="F54" s="601"/>
      <c r="G54" s="601"/>
      <c r="H54" s="607"/>
      <c r="I54" s="593"/>
      <c r="J54" s="665"/>
      <c r="K54" s="413" t="s">
        <v>362</v>
      </c>
      <c r="L54" s="422">
        <v>0.4</v>
      </c>
      <c r="M54" s="415" t="s">
        <v>118</v>
      </c>
      <c r="N54" s="406">
        <v>0.2</v>
      </c>
      <c r="O54" s="406">
        <v>0.5</v>
      </c>
      <c r="P54" s="406">
        <v>0.9</v>
      </c>
      <c r="Q54" s="406">
        <v>1</v>
      </c>
      <c r="R54" s="414">
        <v>153000000</v>
      </c>
      <c r="S54" s="601"/>
      <c r="T54" s="408">
        <f t="shared" ref="T54:W54" si="30">ROUND($R54*N54,0)</f>
        <v>30600000</v>
      </c>
      <c r="U54" s="409">
        <f t="shared" si="30"/>
        <v>76500000</v>
      </c>
      <c r="V54" s="409">
        <f t="shared" si="30"/>
        <v>137700000</v>
      </c>
      <c r="W54" s="409">
        <f t="shared" si="30"/>
        <v>153000000</v>
      </c>
      <c r="X54" s="369"/>
      <c r="Y54" s="369"/>
      <c r="Z54" s="410"/>
      <c r="AA54" s="405"/>
      <c r="AB54" s="410"/>
      <c r="AC54" s="412"/>
      <c r="AD54" s="412"/>
      <c r="AE54" s="404"/>
      <c r="AF54" s="404"/>
      <c r="AG54" s="404"/>
      <c r="AH54" s="404"/>
      <c r="AI54" s="404"/>
      <c r="AJ54" s="404"/>
      <c r="AK54" s="404"/>
    </row>
    <row r="55" spans="1:37" s="385" customFormat="1" ht="45" customHeight="1" x14ac:dyDescent="0.3">
      <c r="A55" s="404"/>
      <c r="B55" s="598"/>
      <c r="C55" s="598"/>
      <c r="D55" s="598"/>
      <c r="E55" s="598"/>
      <c r="F55" s="602"/>
      <c r="G55" s="598"/>
      <c r="H55" s="588"/>
      <c r="I55" s="658"/>
      <c r="J55" s="666"/>
      <c r="K55" s="413" t="s">
        <v>548</v>
      </c>
      <c r="L55" s="422">
        <v>0.4</v>
      </c>
      <c r="M55" s="432" t="s">
        <v>119</v>
      </c>
      <c r="N55" s="406">
        <v>0.2</v>
      </c>
      <c r="O55" s="406">
        <v>0.5</v>
      </c>
      <c r="P55" s="406">
        <v>0.9</v>
      </c>
      <c r="Q55" s="406">
        <v>1</v>
      </c>
      <c r="R55" s="414">
        <v>50000000</v>
      </c>
      <c r="S55" s="598"/>
      <c r="T55" s="408">
        <f t="shared" ref="T55:W55" si="31">ROUND($R55*N55,0)</f>
        <v>10000000</v>
      </c>
      <c r="U55" s="409">
        <f t="shared" si="31"/>
        <v>25000000</v>
      </c>
      <c r="V55" s="409">
        <f t="shared" si="31"/>
        <v>45000000</v>
      </c>
      <c r="W55" s="409">
        <f t="shared" si="31"/>
        <v>50000000</v>
      </c>
      <c r="X55" s="369"/>
      <c r="Y55" s="369"/>
      <c r="Z55" s="410"/>
      <c r="AA55" s="405"/>
      <c r="AB55" s="410"/>
      <c r="AC55" s="412"/>
      <c r="AD55" s="412"/>
      <c r="AE55" s="404"/>
      <c r="AF55" s="404"/>
      <c r="AG55" s="404"/>
      <c r="AH55" s="404"/>
      <c r="AI55" s="404"/>
      <c r="AJ55" s="404"/>
      <c r="AK55" s="404"/>
    </row>
    <row r="56" spans="1:37" s="385" customFormat="1" ht="16.5" x14ac:dyDescent="0.3">
      <c r="A56" s="404"/>
      <c r="B56" s="420"/>
      <c r="C56" s="412"/>
      <c r="D56" s="420"/>
      <c r="E56" s="420"/>
      <c r="F56" s="420"/>
      <c r="G56" s="420"/>
      <c r="H56" s="420"/>
      <c r="I56" s="421"/>
      <c r="J56" s="420"/>
      <c r="K56" s="420"/>
      <c r="L56" s="389">
        <f>SUM(L53:L55)</f>
        <v>1</v>
      </c>
      <c r="M56" s="405"/>
      <c r="N56" s="422"/>
      <c r="O56" s="423"/>
      <c r="P56" s="422"/>
      <c r="Q56" s="423"/>
      <c r="R56" s="390"/>
      <c r="S56" s="424"/>
      <c r="T56" s="388">
        <f t="shared" ref="T56:Y56" si="32">SUM(T53:T55)</f>
        <v>80600000</v>
      </c>
      <c r="U56" s="388">
        <f t="shared" si="32"/>
        <v>201500000</v>
      </c>
      <c r="V56" s="388">
        <f t="shared" si="32"/>
        <v>362700000</v>
      </c>
      <c r="W56" s="388">
        <f t="shared" si="32"/>
        <v>403000000</v>
      </c>
      <c r="X56" s="388">
        <f t="shared" si="32"/>
        <v>0</v>
      </c>
      <c r="Y56" s="388">
        <f t="shared" si="32"/>
        <v>0</v>
      </c>
      <c r="Z56" s="410"/>
      <c r="AA56" s="410"/>
      <c r="AB56" s="389">
        <f>SUM(AB53:AB55)</f>
        <v>0</v>
      </c>
      <c r="AC56" s="412"/>
      <c r="AD56" s="412"/>
      <c r="AE56" s="404"/>
      <c r="AF56" s="404"/>
      <c r="AG56" s="404"/>
      <c r="AH56" s="404"/>
      <c r="AI56" s="404"/>
      <c r="AJ56" s="404"/>
      <c r="AK56" s="404"/>
    </row>
    <row r="57" spans="1:37" s="385" customFormat="1" ht="29.1" customHeight="1" x14ac:dyDescent="0.3">
      <c r="A57" s="404"/>
      <c r="B57" s="386" t="s">
        <v>120</v>
      </c>
      <c r="C57" s="386"/>
      <c r="D57" s="386"/>
      <c r="E57" s="386"/>
      <c r="F57" s="386"/>
      <c r="G57" s="386"/>
      <c r="H57" s="386"/>
      <c r="I57" s="386"/>
      <c r="J57" s="386"/>
      <c r="K57" s="386"/>
      <c r="L57" s="386"/>
      <c r="M57" s="386"/>
      <c r="N57" s="386"/>
      <c r="O57" s="388"/>
      <c r="P57" s="388"/>
      <c r="Q57" s="388"/>
      <c r="R57" s="388">
        <f t="shared" ref="R57:S57" si="33">SUM(R47:R56)</f>
        <v>1200000000</v>
      </c>
      <c r="S57" s="388">
        <f t="shared" si="33"/>
        <v>1200000000</v>
      </c>
      <c r="T57" s="388"/>
      <c r="U57" s="388"/>
      <c r="V57" s="388"/>
      <c r="W57" s="388"/>
      <c r="X57" s="388">
        <f t="shared" ref="X57:Y57" si="34">+X50+X56</f>
        <v>0</v>
      </c>
      <c r="Y57" s="388">
        <f t="shared" si="34"/>
        <v>0</v>
      </c>
      <c r="Z57" s="388"/>
      <c r="AA57" s="388"/>
      <c r="AB57" s="388"/>
      <c r="AC57" s="388"/>
      <c r="AD57" s="388"/>
      <c r="AE57" s="404"/>
      <c r="AF57" s="404"/>
      <c r="AG57" s="404"/>
      <c r="AH57" s="404"/>
      <c r="AI57" s="404"/>
      <c r="AJ57" s="404"/>
      <c r="AK57" s="404"/>
    </row>
    <row r="58" spans="1:37" s="368" customFormat="1" ht="15.75" x14ac:dyDescent="0.25">
      <c r="A58" s="371"/>
      <c r="B58" s="659" t="s">
        <v>660</v>
      </c>
      <c r="C58" s="660"/>
      <c r="D58" s="660"/>
      <c r="E58" s="371"/>
      <c r="F58" s="371"/>
      <c r="G58" s="371"/>
      <c r="H58" s="371"/>
      <c r="I58" s="371"/>
      <c r="J58" s="371"/>
      <c r="K58" s="371"/>
      <c r="L58" s="371"/>
      <c r="M58" s="371"/>
      <c r="N58" s="371"/>
      <c r="O58" s="371"/>
      <c r="P58" s="371"/>
      <c r="Q58" s="371"/>
      <c r="R58" s="372"/>
      <c r="S58" s="371"/>
      <c r="T58" s="371"/>
      <c r="U58" s="371"/>
      <c r="V58" s="371"/>
      <c r="W58" s="371"/>
      <c r="X58" s="371"/>
      <c r="Y58" s="371"/>
      <c r="Z58" s="371"/>
      <c r="AA58" s="371"/>
      <c r="AB58" s="371"/>
      <c r="AC58" s="371"/>
      <c r="AD58" s="371"/>
      <c r="AE58" s="371"/>
      <c r="AF58" s="371"/>
      <c r="AG58" s="371"/>
      <c r="AH58" s="371"/>
      <c r="AI58" s="371"/>
      <c r="AJ58" s="371"/>
      <c r="AK58" s="371"/>
    </row>
    <row r="59" spans="1:37" s="368" customFormat="1" ht="15.75" x14ac:dyDescent="0.25">
      <c r="A59" s="370"/>
      <c r="B59" s="370"/>
      <c r="C59" s="370"/>
      <c r="D59" s="370"/>
      <c r="E59" s="370"/>
      <c r="F59" s="370"/>
      <c r="G59" s="370"/>
      <c r="H59" s="370"/>
      <c r="I59" s="370"/>
      <c r="J59" s="370"/>
      <c r="K59" s="370"/>
      <c r="L59" s="370"/>
      <c r="M59" s="370"/>
      <c r="N59" s="370"/>
      <c r="O59" s="370"/>
      <c r="P59" s="370"/>
      <c r="Q59" s="370"/>
      <c r="R59" s="373"/>
      <c r="S59" s="370"/>
      <c r="T59" s="370"/>
      <c r="U59" s="370"/>
      <c r="V59" s="370"/>
      <c r="W59" s="370"/>
      <c r="X59" s="370"/>
      <c r="Y59" s="370"/>
      <c r="Z59" s="370"/>
      <c r="AA59" s="370"/>
      <c r="AB59" s="370"/>
      <c r="AC59" s="370"/>
      <c r="AD59" s="370"/>
      <c r="AE59" s="370"/>
      <c r="AF59" s="370"/>
      <c r="AG59" s="370"/>
      <c r="AH59" s="370"/>
      <c r="AI59" s="370"/>
      <c r="AJ59" s="370"/>
      <c r="AK59" s="370"/>
    </row>
    <row r="60" spans="1:37" s="368" customFormat="1" ht="15.75" x14ac:dyDescent="0.25">
      <c r="A60" s="370"/>
      <c r="B60" s="370"/>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row>
    <row r="61" spans="1:37" s="368" customFormat="1" ht="15.75" x14ac:dyDescent="0.25">
      <c r="A61" s="370"/>
      <c r="B61" s="370"/>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row>
    <row r="62" spans="1:37" s="368" customFormat="1" ht="15.75" x14ac:dyDescent="0.25">
      <c r="A62" s="370"/>
      <c r="B62" s="370"/>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row>
    <row r="63" spans="1:37" s="368" customFormat="1" ht="15.75" x14ac:dyDescent="0.25">
      <c r="A63" s="370"/>
      <c r="B63" s="370"/>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row>
    <row r="64" spans="1:37" s="368" customFormat="1" ht="15.75" x14ac:dyDescent="0.25">
      <c r="A64" s="370"/>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row>
    <row r="65" spans="1:37" s="368" customFormat="1" ht="15.75" x14ac:dyDescent="0.25">
      <c r="A65" s="370"/>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row>
    <row r="66" spans="1:37" s="368" customFormat="1" ht="15.75" x14ac:dyDescent="0.25">
      <c r="A66" s="370"/>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row>
    <row r="67" spans="1:37" ht="15.75" x14ac:dyDescent="0.25">
      <c r="A67" s="1"/>
      <c r="B67" s="1"/>
      <c r="C67" s="1"/>
      <c r="D67" s="1"/>
      <c r="E67" s="1"/>
      <c r="F67" s="1"/>
      <c r="G67" s="1"/>
      <c r="H67" s="1"/>
      <c r="I67" s="1"/>
      <c r="J67" s="1"/>
      <c r="K67" s="1"/>
      <c r="L67" s="1"/>
      <c r="M67" s="1"/>
      <c r="N67" s="1"/>
      <c r="O67" s="1"/>
      <c r="P67" s="1"/>
      <c r="Q67" s="1"/>
      <c r="R67" s="367"/>
      <c r="S67" s="1"/>
      <c r="T67" s="1"/>
      <c r="U67" s="1"/>
      <c r="V67" s="1"/>
      <c r="W67" s="1"/>
      <c r="X67" s="1"/>
      <c r="Y67" s="1"/>
      <c r="Z67" s="1"/>
      <c r="AA67" s="1"/>
      <c r="AB67" s="1"/>
      <c r="AC67" s="1"/>
      <c r="AD67" s="1"/>
      <c r="AE67" s="1"/>
      <c r="AF67" s="1"/>
      <c r="AG67" s="1"/>
      <c r="AH67" s="1"/>
      <c r="AI67" s="1"/>
      <c r="AJ67" s="1"/>
      <c r="AK67" s="1"/>
    </row>
    <row r="68" spans="1:37" ht="15.75" x14ac:dyDescent="0.25">
      <c r="A68" s="1"/>
      <c r="B68" s="1"/>
      <c r="C68" s="1"/>
      <c r="D68" s="1"/>
      <c r="E68" s="1"/>
      <c r="F68" s="1"/>
      <c r="G68" s="1"/>
      <c r="H68" s="1"/>
      <c r="I68" s="1"/>
      <c r="J68" s="1"/>
      <c r="K68" s="1"/>
      <c r="L68" s="1"/>
      <c r="M68" s="1"/>
      <c r="N68" s="1"/>
      <c r="O68" s="1"/>
      <c r="P68" s="1"/>
      <c r="Q68" s="1"/>
      <c r="R68" s="367"/>
      <c r="S68" s="1"/>
      <c r="T68" s="1"/>
      <c r="U68" s="1"/>
      <c r="V68" s="1"/>
      <c r="W68" s="1"/>
      <c r="X68" s="1"/>
      <c r="Y68" s="1"/>
      <c r="Z68" s="1"/>
      <c r="AA68" s="1"/>
      <c r="AB68" s="1"/>
      <c r="AC68" s="1"/>
      <c r="AD68" s="1"/>
      <c r="AE68" s="1"/>
      <c r="AF68" s="1"/>
      <c r="AG68" s="1"/>
      <c r="AH68" s="1"/>
      <c r="AI68" s="1"/>
      <c r="AJ68" s="1"/>
      <c r="AK68" s="1"/>
    </row>
    <row r="69" spans="1:37" ht="15.75" x14ac:dyDescent="0.25">
      <c r="A69" s="1"/>
      <c r="B69" s="1"/>
      <c r="C69" s="1"/>
      <c r="D69" s="1"/>
      <c r="E69" s="1"/>
      <c r="F69" s="1"/>
      <c r="G69" s="1"/>
      <c r="H69" s="1"/>
      <c r="I69" s="1"/>
      <c r="J69" s="1"/>
      <c r="K69" s="1"/>
      <c r="L69" s="1"/>
      <c r="M69" s="1"/>
      <c r="N69" s="1"/>
      <c r="O69" s="1"/>
      <c r="P69" s="1"/>
      <c r="Q69" s="1"/>
      <c r="R69" s="367"/>
      <c r="S69" s="1"/>
      <c r="T69" s="1"/>
      <c r="U69" s="1"/>
      <c r="V69" s="1"/>
      <c r="W69" s="1"/>
      <c r="X69" s="1"/>
      <c r="Y69" s="1"/>
      <c r="Z69" s="1"/>
      <c r="AA69" s="1"/>
      <c r="AB69" s="1"/>
      <c r="AC69" s="1"/>
      <c r="AD69" s="1"/>
      <c r="AE69" s="1"/>
      <c r="AF69" s="1"/>
      <c r="AG69" s="1"/>
      <c r="AH69" s="1"/>
      <c r="AI69" s="1"/>
      <c r="AJ69" s="1"/>
      <c r="AK69" s="1"/>
    </row>
    <row r="70" spans="1:37" ht="15.75" x14ac:dyDescent="0.25">
      <c r="A70" s="1"/>
      <c r="B70" s="1"/>
      <c r="C70" s="1"/>
      <c r="D70" s="1"/>
      <c r="E70" s="1"/>
      <c r="F70" s="1"/>
      <c r="G70" s="1"/>
      <c r="H70" s="1"/>
      <c r="I70" s="1"/>
      <c r="J70" s="1"/>
      <c r="K70" s="1"/>
      <c r="L70" s="1"/>
      <c r="M70" s="1"/>
      <c r="N70" s="1"/>
      <c r="O70" s="1"/>
      <c r="P70" s="1"/>
      <c r="Q70" s="1"/>
      <c r="R70" s="367"/>
      <c r="S70" s="1"/>
      <c r="T70" s="1"/>
      <c r="U70" s="1"/>
      <c r="V70" s="1"/>
      <c r="W70" s="1"/>
      <c r="X70" s="1"/>
      <c r="Y70" s="1"/>
      <c r="Z70" s="1"/>
      <c r="AA70" s="1"/>
      <c r="AB70" s="1"/>
      <c r="AC70" s="1"/>
      <c r="AD70" s="1"/>
      <c r="AE70" s="1"/>
      <c r="AF70" s="1"/>
      <c r="AG70" s="1"/>
      <c r="AH70" s="1"/>
      <c r="AI70" s="1"/>
      <c r="AJ70" s="1"/>
      <c r="AK70" s="1"/>
    </row>
    <row r="71" spans="1:37" ht="15.75" x14ac:dyDescent="0.25">
      <c r="A71" s="1"/>
      <c r="B71" s="1"/>
      <c r="C71" s="1"/>
      <c r="D71" s="1"/>
      <c r="E71" s="1"/>
      <c r="F71" s="1"/>
      <c r="G71" s="1"/>
      <c r="H71" s="1"/>
      <c r="I71" s="1"/>
      <c r="J71" s="1"/>
      <c r="K71" s="1"/>
      <c r="L71" s="1"/>
      <c r="M71" s="1"/>
      <c r="N71" s="1"/>
      <c r="O71" s="1"/>
      <c r="P71" s="1"/>
      <c r="Q71" s="1"/>
      <c r="R71" s="367"/>
      <c r="S71" s="1"/>
      <c r="T71" s="1"/>
      <c r="U71" s="1"/>
      <c r="V71" s="1"/>
      <c r="W71" s="1"/>
      <c r="X71" s="1"/>
      <c r="Y71" s="1"/>
      <c r="Z71" s="1"/>
      <c r="AA71" s="1"/>
      <c r="AB71" s="1"/>
      <c r="AC71" s="1"/>
      <c r="AD71" s="1"/>
      <c r="AE71" s="1"/>
      <c r="AF71" s="1"/>
      <c r="AG71" s="1"/>
      <c r="AH71" s="1"/>
      <c r="AI71" s="1"/>
      <c r="AJ71" s="1"/>
      <c r="AK71" s="1"/>
    </row>
    <row r="72" spans="1:37" ht="15.75" x14ac:dyDescent="0.25">
      <c r="A72" s="1"/>
      <c r="B72" s="1"/>
      <c r="C72" s="1"/>
      <c r="D72" s="1"/>
      <c r="E72" s="1"/>
      <c r="F72" s="1"/>
      <c r="G72" s="1"/>
      <c r="H72" s="1"/>
      <c r="I72" s="1"/>
      <c r="J72" s="1"/>
      <c r="K72" s="1"/>
      <c r="L72" s="1"/>
      <c r="M72" s="1"/>
      <c r="N72" s="1"/>
      <c r="O72" s="1"/>
      <c r="P72" s="1"/>
      <c r="Q72" s="1"/>
      <c r="R72" s="367"/>
      <c r="S72" s="1"/>
      <c r="T72" s="1"/>
      <c r="U72" s="1"/>
      <c r="V72" s="1"/>
      <c r="W72" s="1"/>
      <c r="X72" s="1"/>
      <c r="Y72" s="1"/>
      <c r="Z72" s="1"/>
      <c r="AA72" s="1"/>
      <c r="AB72" s="1"/>
      <c r="AC72" s="1"/>
      <c r="AD72" s="1"/>
      <c r="AE72" s="1"/>
      <c r="AF72" s="1"/>
      <c r="AG72" s="1"/>
      <c r="AH72" s="1"/>
      <c r="AI72" s="1"/>
      <c r="AJ72" s="1"/>
      <c r="AK72" s="1"/>
    </row>
    <row r="73" spans="1:37" ht="15.75" x14ac:dyDescent="0.25">
      <c r="A73" s="1"/>
      <c r="B73" s="1"/>
      <c r="C73" s="1"/>
      <c r="D73" s="1"/>
      <c r="E73" s="1"/>
      <c r="F73" s="1"/>
      <c r="G73" s="1"/>
      <c r="H73" s="1"/>
      <c r="I73" s="1"/>
      <c r="J73" s="1"/>
      <c r="K73" s="1"/>
      <c r="L73" s="1"/>
      <c r="M73" s="1"/>
      <c r="N73" s="1"/>
      <c r="O73" s="1"/>
      <c r="P73" s="1"/>
      <c r="Q73" s="1"/>
      <c r="R73" s="367"/>
      <c r="S73" s="1"/>
      <c r="T73" s="1"/>
      <c r="U73" s="1"/>
      <c r="V73" s="1"/>
      <c r="W73" s="1"/>
      <c r="X73" s="1"/>
      <c r="Y73" s="1"/>
      <c r="Z73" s="1"/>
      <c r="AA73" s="1"/>
      <c r="AB73" s="1"/>
      <c r="AC73" s="1"/>
      <c r="AD73" s="1"/>
      <c r="AE73" s="1"/>
      <c r="AF73" s="1"/>
      <c r="AG73" s="1"/>
      <c r="AH73" s="1"/>
      <c r="AI73" s="1"/>
      <c r="AJ73" s="1"/>
      <c r="AK73" s="1"/>
    </row>
    <row r="74" spans="1:37" ht="15.75" x14ac:dyDescent="0.25">
      <c r="A74" s="1"/>
      <c r="B74" s="1"/>
      <c r="C74" s="1"/>
      <c r="D74" s="1"/>
      <c r="E74" s="1"/>
      <c r="F74" s="1"/>
      <c r="G74" s="1"/>
      <c r="H74" s="1"/>
      <c r="I74" s="1"/>
      <c r="J74" s="1"/>
      <c r="K74" s="1"/>
      <c r="L74" s="1"/>
      <c r="M74" s="1"/>
      <c r="N74" s="1"/>
      <c r="O74" s="1"/>
      <c r="P74" s="1"/>
      <c r="Q74" s="1"/>
      <c r="R74" s="367"/>
      <c r="S74" s="1"/>
      <c r="T74" s="1"/>
      <c r="U74" s="1"/>
      <c r="V74" s="1"/>
      <c r="W74" s="1"/>
      <c r="X74" s="1"/>
      <c r="Y74" s="1"/>
      <c r="Z74" s="1"/>
      <c r="AA74" s="1"/>
      <c r="AB74" s="1"/>
      <c r="AC74" s="1"/>
      <c r="AD74" s="1"/>
      <c r="AE74" s="1"/>
      <c r="AF74" s="1"/>
      <c r="AG74" s="1"/>
      <c r="AH74" s="1"/>
      <c r="AI74" s="1"/>
      <c r="AJ74" s="1"/>
      <c r="AK74" s="1"/>
    </row>
    <row r="75" spans="1:37" ht="15.75" x14ac:dyDescent="0.25">
      <c r="A75" s="1"/>
      <c r="B75" s="1"/>
      <c r="C75" s="1"/>
      <c r="D75" s="1"/>
      <c r="E75" s="1"/>
      <c r="F75" s="1"/>
      <c r="G75" s="1"/>
      <c r="H75" s="1"/>
      <c r="I75" s="1"/>
      <c r="J75" s="1"/>
      <c r="K75" s="1"/>
      <c r="L75" s="1"/>
      <c r="M75" s="1"/>
      <c r="N75" s="1"/>
      <c r="O75" s="1"/>
      <c r="P75" s="1"/>
      <c r="Q75" s="1"/>
      <c r="R75" s="367"/>
      <c r="S75" s="1"/>
      <c r="T75" s="1"/>
      <c r="U75" s="1"/>
      <c r="V75" s="1"/>
      <c r="W75" s="1"/>
      <c r="X75" s="1"/>
      <c r="Y75" s="1"/>
      <c r="Z75" s="1"/>
      <c r="AA75" s="1"/>
      <c r="AB75" s="1"/>
      <c r="AC75" s="1"/>
      <c r="AD75" s="1"/>
      <c r="AE75" s="1"/>
      <c r="AF75" s="1"/>
      <c r="AG75" s="1"/>
      <c r="AH75" s="1"/>
      <c r="AI75" s="1"/>
      <c r="AJ75" s="1"/>
      <c r="AK75" s="1"/>
    </row>
    <row r="76" spans="1:37" ht="15.75" x14ac:dyDescent="0.25">
      <c r="A76" s="1"/>
      <c r="B76" s="1"/>
      <c r="C76" s="1"/>
      <c r="D76" s="1"/>
      <c r="E76" s="1"/>
      <c r="F76" s="1"/>
      <c r="G76" s="1"/>
      <c r="H76" s="1"/>
      <c r="I76" s="1"/>
      <c r="J76" s="1"/>
      <c r="K76" s="1"/>
      <c r="L76" s="1"/>
      <c r="M76" s="1"/>
      <c r="N76" s="1"/>
      <c r="O76" s="1"/>
      <c r="P76" s="1"/>
      <c r="Q76" s="1"/>
      <c r="R76" s="367"/>
      <c r="S76" s="1"/>
      <c r="T76" s="1"/>
      <c r="U76" s="1"/>
      <c r="V76" s="1"/>
      <c r="W76" s="1"/>
      <c r="X76" s="1"/>
      <c r="Y76" s="1"/>
      <c r="Z76" s="1"/>
      <c r="AA76" s="1"/>
      <c r="AB76" s="1"/>
      <c r="AC76" s="1"/>
      <c r="AD76" s="1"/>
      <c r="AE76" s="1"/>
      <c r="AF76" s="1"/>
      <c r="AG76" s="1"/>
      <c r="AH76" s="1"/>
      <c r="AI76" s="1"/>
      <c r="AJ76" s="1"/>
      <c r="AK76" s="1"/>
    </row>
    <row r="77" spans="1:37" ht="15.75" x14ac:dyDescent="0.25">
      <c r="A77" s="1"/>
      <c r="B77" s="1"/>
      <c r="C77" s="1"/>
      <c r="D77" s="1"/>
      <c r="E77" s="1"/>
      <c r="F77" s="1"/>
      <c r="G77" s="1"/>
      <c r="H77" s="1"/>
      <c r="I77" s="1"/>
      <c r="J77" s="1"/>
      <c r="K77" s="1"/>
      <c r="L77" s="1"/>
      <c r="M77" s="1"/>
      <c r="N77" s="1"/>
      <c r="O77" s="1"/>
      <c r="P77" s="1"/>
      <c r="Q77" s="1"/>
      <c r="R77" s="367"/>
      <c r="S77" s="1"/>
      <c r="T77" s="1"/>
      <c r="U77" s="1"/>
      <c r="V77" s="1"/>
      <c r="W77" s="1"/>
      <c r="X77" s="1"/>
      <c r="Y77" s="1"/>
      <c r="Z77" s="1"/>
      <c r="AA77" s="1"/>
      <c r="AB77" s="1"/>
      <c r="AC77" s="1"/>
      <c r="AD77" s="1"/>
      <c r="AE77" s="1"/>
      <c r="AF77" s="1"/>
      <c r="AG77" s="1"/>
      <c r="AH77" s="1"/>
      <c r="AI77" s="1"/>
      <c r="AJ77" s="1"/>
      <c r="AK77" s="1"/>
    </row>
    <row r="78" spans="1:37" ht="15.75" x14ac:dyDescent="0.25">
      <c r="A78" s="1"/>
      <c r="B78" s="1"/>
      <c r="C78" s="1"/>
      <c r="D78" s="1"/>
      <c r="E78" s="1"/>
      <c r="F78" s="1"/>
      <c r="G78" s="1"/>
      <c r="H78" s="1"/>
      <c r="I78" s="1"/>
      <c r="J78" s="1"/>
      <c r="K78" s="1"/>
      <c r="L78" s="1"/>
      <c r="M78" s="1"/>
      <c r="N78" s="1"/>
      <c r="O78" s="1"/>
      <c r="P78" s="1"/>
      <c r="Q78" s="1"/>
      <c r="R78" s="367"/>
      <c r="S78" s="1"/>
      <c r="T78" s="1"/>
      <c r="U78" s="1"/>
      <c r="V78" s="1"/>
      <c r="W78" s="1"/>
      <c r="X78" s="1"/>
      <c r="Y78" s="1"/>
      <c r="Z78" s="1"/>
      <c r="AA78" s="1"/>
      <c r="AB78" s="1"/>
      <c r="AC78" s="1"/>
      <c r="AD78" s="1"/>
      <c r="AE78" s="1"/>
      <c r="AF78" s="1"/>
      <c r="AG78" s="1"/>
      <c r="AH78" s="1"/>
      <c r="AI78" s="1"/>
      <c r="AJ78" s="1"/>
      <c r="AK78" s="1"/>
    </row>
    <row r="79" spans="1:37" ht="15.75" x14ac:dyDescent="0.25">
      <c r="A79" s="1"/>
      <c r="B79" s="1"/>
      <c r="C79" s="1"/>
      <c r="D79" s="1"/>
      <c r="E79" s="1"/>
      <c r="F79" s="1"/>
      <c r="G79" s="1"/>
      <c r="H79" s="1"/>
      <c r="I79" s="1"/>
      <c r="J79" s="1"/>
      <c r="K79" s="1"/>
      <c r="L79" s="1"/>
      <c r="M79" s="1"/>
      <c r="N79" s="1"/>
      <c r="O79" s="1"/>
      <c r="P79" s="1"/>
      <c r="Q79" s="1"/>
      <c r="R79" s="367"/>
      <c r="S79" s="1"/>
      <c r="T79" s="1"/>
      <c r="U79" s="1"/>
      <c r="V79" s="1"/>
      <c r="W79" s="1"/>
      <c r="X79" s="1"/>
      <c r="Y79" s="1"/>
      <c r="Z79" s="1"/>
      <c r="AA79" s="1"/>
      <c r="AB79" s="1"/>
      <c r="AC79" s="1"/>
      <c r="AD79" s="1"/>
      <c r="AE79" s="1"/>
      <c r="AF79" s="1"/>
      <c r="AG79" s="1"/>
      <c r="AH79" s="1"/>
      <c r="AI79" s="1"/>
      <c r="AJ79" s="1"/>
      <c r="AK79" s="1"/>
    </row>
    <row r="80" spans="1:37" ht="15.75" x14ac:dyDescent="0.25">
      <c r="A80" s="1"/>
      <c r="B80" s="1"/>
      <c r="C80" s="1"/>
      <c r="D80" s="1"/>
      <c r="E80" s="1"/>
      <c r="F80" s="1"/>
      <c r="G80" s="1"/>
      <c r="H80" s="1"/>
      <c r="I80" s="1"/>
      <c r="J80" s="1"/>
      <c r="K80" s="1"/>
      <c r="L80" s="1"/>
      <c r="M80" s="1"/>
      <c r="N80" s="1"/>
      <c r="O80" s="1"/>
      <c r="P80" s="1"/>
      <c r="Q80" s="1"/>
      <c r="R80" s="367"/>
      <c r="S80" s="1"/>
      <c r="T80" s="1"/>
      <c r="U80" s="1"/>
      <c r="V80" s="1"/>
      <c r="W80" s="1"/>
      <c r="X80" s="1"/>
      <c r="Y80" s="1"/>
      <c r="Z80" s="1"/>
      <c r="AA80" s="1"/>
      <c r="AB80" s="1"/>
      <c r="AC80" s="1"/>
      <c r="AD80" s="1"/>
      <c r="AE80" s="1"/>
      <c r="AF80" s="1"/>
      <c r="AG80" s="1"/>
      <c r="AH80" s="1"/>
      <c r="AI80" s="1"/>
      <c r="AJ80" s="1"/>
      <c r="AK80" s="1"/>
    </row>
    <row r="81" spans="1:37" ht="15.75" x14ac:dyDescent="0.25">
      <c r="A81" s="1"/>
      <c r="B81" s="1"/>
      <c r="C81" s="1"/>
      <c r="D81" s="1"/>
      <c r="E81" s="1"/>
      <c r="F81" s="1"/>
      <c r="G81" s="1"/>
      <c r="H81" s="1"/>
      <c r="I81" s="1"/>
      <c r="J81" s="1"/>
      <c r="K81" s="1"/>
      <c r="L81" s="1"/>
      <c r="M81" s="1"/>
      <c r="N81" s="1"/>
      <c r="O81" s="1"/>
      <c r="P81" s="1"/>
      <c r="Q81" s="1"/>
      <c r="R81" s="367"/>
      <c r="S81" s="1"/>
      <c r="T81" s="1"/>
      <c r="U81" s="1"/>
      <c r="V81" s="1"/>
      <c r="W81" s="1"/>
      <c r="X81" s="1"/>
      <c r="Y81" s="1"/>
      <c r="Z81" s="1"/>
      <c r="AA81" s="1"/>
      <c r="AB81" s="1"/>
      <c r="AC81" s="1"/>
      <c r="AD81" s="1"/>
      <c r="AE81" s="1"/>
      <c r="AF81" s="1"/>
      <c r="AG81" s="1"/>
      <c r="AH81" s="1"/>
      <c r="AI81" s="1"/>
      <c r="AJ81" s="1"/>
      <c r="AK81" s="1"/>
    </row>
    <row r="82" spans="1:37" ht="15.75" x14ac:dyDescent="0.25">
      <c r="A82" s="1"/>
      <c r="B82" s="1"/>
      <c r="C82" s="1"/>
      <c r="D82" s="1"/>
      <c r="E82" s="1"/>
      <c r="F82" s="1"/>
      <c r="G82" s="1"/>
      <c r="H82" s="1"/>
      <c r="I82" s="1"/>
      <c r="J82" s="1"/>
      <c r="K82" s="1"/>
      <c r="L82" s="1"/>
      <c r="M82" s="1"/>
      <c r="N82" s="1"/>
      <c r="O82" s="1"/>
      <c r="P82" s="1"/>
      <c r="Q82" s="1"/>
      <c r="R82" s="367"/>
      <c r="S82" s="1"/>
      <c r="T82" s="1"/>
      <c r="U82" s="1"/>
      <c r="V82" s="1"/>
      <c r="W82" s="1"/>
      <c r="X82" s="1"/>
      <c r="Y82" s="1"/>
      <c r="Z82" s="1"/>
      <c r="AA82" s="1"/>
      <c r="AB82" s="1"/>
      <c r="AC82" s="1"/>
      <c r="AD82" s="1"/>
      <c r="AE82" s="1"/>
      <c r="AF82" s="1"/>
      <c r="AG82" s="1"/>
      <c r="AH82" s="1"/>
      <c r="AI82" s="1"/>
      <c r="AJ82" s="1"/>
      <c r="AK82" s="1"/>
    </row>
    <row r="83" spans="1:37" ht="15.75" x14ac:dyDescent="0.25">
      <c r="A83" s="1"/>
      <c r="B83" s="1"/>
      <c r="C83" s="1"/>
      <c r="D83" s="1"/>
      <c r="E83" s="1"/>
      <c r="F83" s="1"/>
      <c r="G83" s="1"/>
      <c r="H83" s="1"/>
      <c r="I83" s="1"/>
      <c r="J83" s="1"/>
      <c r="K83" s="1"/>
      <c r="L83" s="1"/>
      <c r="M83" s="1"/>
      <c r="N83" s="1"/>
      <c r="O83" s="1"/>
      <c r="P83" s="1"/>
      <c r="Q83" s="1"/>
      <c r="R83" s="367"/>
      <c r="S83" s="1"/>
      <c r="T83" s="1"/>
      <c r="U83" s="1"/>
      <c r="V83" s="1"/>
      <c r="W83" s="1"/>
      <c r="X83" s="1"/>
      <c r="Y83" s="1"/>
      <c r="Z83" s="1"/>
      <c r="AA83" s="1"/>
      <c r="AB83" s="1"/>
      <c r="AC83" s="1"/>
      <c r="AD83" s="1"/>
      <c r="AE83" s="1"/>
      <c r="AF83" s="1"/>
      <c r="AG83" s="1"/>
      <c r="AH83" s="1"/>
      <c r="AI83" s="1"/>
      <c r="AJ83" s="1"/>
      <c r="AK83" s="1"/>
    </row>
    <row r="84" spans="1:37" ht="15.75" x14ac:dyDescent="0.25">
      <c r="A84" s="1"/>
      <c r="B84" s="1"/>
      <c r="C84" s="1"/>
      <c r="D84" s="1"/>
      <c r="E84" s="1"/>
      <c r="F84" s="1"/>
      <c r="G84" s="1"/>
      <c r="H84" s="1"/>
      <c r="I84" s="1"/>
      <c r="J84" s="1"/>
      <c r="K84" s="1"/>
      <c r="L84" s="1"/>
      <c r="M84" s="1"/>
      <c r="N84" s="1"/>
      <c r="O84" s="1"/>
      <c r="P84" s="1"/>
      <c r="Q84" s="1"/>
      <c r="R84" s="367"/>
      <c r="S84" s="1"/>
      <c r="T84" s="1"/>
      <c r="U84" s="1"/>
      <c r="V84" s="1"/>
      <c r="W84" s="1"/>
      <c r="X84" s="1"/>
      <c r="Y84" s="1"/>
      <c r="Z84" s="1"/>
      <c r="AA84" s="1"/>
      <c r="AB84" s="1"/>
      <c r="AC84" s="1"/>
      <c r="AD84" s="1"/>
      <c r="AE84" s="1"/>
      <c r="AF84" s="1"/>
      <c r="AG84" s="1"/>
      <c r="AH84" s="1"/>
      <c r="AI84" s="1"/>
      <c r="AJ84" s="1"/>
      <c r="AK84" s="1"/>
    </row>
    <row r="85" spans="1:37" ht="15.75" x14ac:dyDescent="0.25">
      <c r="A85" s="1"/>
      <c r="B85" s="1"/>
      <c r="C85" s="1"/>
      <c r="D85" s="1"/>
      <c r="E85" s="1"/>
      <c r="F85" s="1"/>
      <c r="G85" s="1"/>
      <c r="H85" s="1"/>
      <c r="I85" s="1"/>
      <c r="J85" s="1"/>
      <c r="K85" s="1"/>
      <c r="L85" s="1"/>
      <c r="M85" s="1"/>
      <c r="N85" s="1"/>
      <c r="O85" s="1"/>
      <c r="P85" s="1"/>
      <c r="Q85" s="1"/>
      <c r="R85" s="367"/>
      <c r="S85" s="1"/>
      <c r="T85" s="1"/>
      <c r="U85" s="1"/>
      <c r="V85" s="1"/>
      <c r="W85" s="1"/>
      <c r="X85" s="1"/>
      <c r="Y85" s="1"/>
      <c r="Z85" s="1"/>
      <c r="AA85" s="1"/>
      <c r="AB85" s="1"/>
      <c r="AC85" s="1"/>
      <c r="AD85" s="1"/>
      <c r="AE85" s="1"/>
      <c r="AF85" s="1"/>
      <c r="AG85" s="1"/>
      <c r="AH85" s="1"/>
      <c r="AI85" s="1"/>
      <c r="AJ85" s="1"/>
      <c r="AK85" s="1"/>
    </row>
    <row r="86" spans="1:37" ht="15.75" x14ac:dyDescent="0.25">
      <c r="A86" s="1"/>
      <c r="B86" s="1"/>
      <c r="C86" s="1"/>
      <c r="D86" s="1"/>
      <c r="E86" s="1"/>
      <c r="F86" s="1"/>
      <c r="G86" s="1"/>
      <c r="H86" s="1"/>
      <c r="I86" s="1"/>
      <c r="J86" s="1"/>
      <c r="K86" s="1"/>
      <c r="L86" s="1"/>
      <c r="M86" s="1"/>
      <c r="N86" s="1"/>
      <c r="O86" s="1"/>
      <c r="P86" s="1"/>
      <c r="Q86" s="1"/>
      <c r="R86" s="367"/>
      <c r="S86" s="1"/>
      <c r="T86" s="1"/>
      <c r="U86" s="1"/>
      <c r="V86" s="1"/>
      <c r="W86" s="1"/>
      <c r="X86" s="1"/>
      <c r="Y86" s="1"/>
      <c r="Z86" s="1"/>
      <c r="AA86" s="1"/>
      <c r="AB86" s="1"/>
      <c r="AC86" s="1"/>
      <c r="AD86" s="1"/>
      <c r="AE86" s="1"/>
      <c r="AF86" s="1"/>
      <c r="AG86" s="1"/>
      <c r="AH86" s="1"/>
      <c r="AI86" s="1"/>
      <c r="AJ86" s="1"/>
      <c r="AK86" s="1"/>
    </row>
    <row r="87" spans="1:37" ht="15.75" x14ac:dyDescent="0.25">
      <c r="A87" s="1"/>
      <c r="B87" s="1"/>
      <c r="C87" s="1"/>
      <c r="D87" s="1"/>
      <c r="E87" s="1"/>
      <c r="F87" s="1"/>
      <c r="G87" s="1"/>
      <c r="H87" s="1"/>
      <c r="I87" s="1"/>
      <c r="J87" s="1"/>
      <c r="K87" s="1"/>
      <c r="L87" s="1"/>
      <c r="M87" s="1"/>
      <c r="N87" s="1"/>
      <c r="O87" s="1"/>
      <c r="P87" s="1"/>
      <c r="Q87" s="1"/>
      <c r="R87" s="367"/>
      <c r="S87" s="1"/>
      <c r="T87" s="1"/>
      <c r="U87" s="1"/>
      <c r="V87" s="1"/>
      <c r="W87" s="1"/>
      <c r="X87" s="1"/>
      <c r="Y87" s="1"/>
      <c r="Z87" s="1"/>
      <c r="AA87" s="1"/>
      <c r="AB87" s="1"/>
      <c r="AC87" s="1"/>
      <c r="AD87" s="1"/>
      <c r="AE87" s="1"/>
      <c r="AF87" s="1"/>
      <c r="AG87" s="1"/>
      <c r="AH87" s="1"/>
      <c r="AI87" s="1"/>
      <c r="AJ87" s="1"/>
      <c r="AK87" s="1"/>
    </row>
    <row r="88" spans="1:37" ht="15.75" x14ac:dyDescent="0.25">
      <c r="A88" s="1"/>
      <c r="B88" s="1"/>
      <c r="C88" s="1"/>
      <c r="D88" s="1"/>
      <c r="E88" s="1"/>
      <c r="F88" s="1"/>
      <c r="G88" s="1"/>
      <c r="H88" s="1"/>
      <c r="I88" s="1"/>
      <c r="J88" s="1"/>
      <c r="K88" s="1"/>
      <c r="L88" s="1"/>
      <c r="M88" s="1"/>
      <c r="N88" s="1"/>
      <c r="O88" s="1"/>
      <c r="P88" s="1"/>
      <c r="Q88" s="1"/>
      <c r="R88" s="367"/>
      <c r="S88" s="1"/>
      <c r="T88" s="1"/>
      <c r="U88" s="1"/>
      <c r="V88" s="1"/>
      <c r="W88" s="1"/>
      <c r="X88" s="1"/>
      <c r="Y88" s="1"/>
      <c r="Z88" s="1"/>
      <c r="AA88" s="1"/>
      <c r="AB88" s="1"/>
      <c r="AC88" s="1"/>
      <c r="AD88" s="1"/>
      <c r="AE88" s="1"/>
      <c r="AF88" s="1"/>
      <c r="AG88" s="1"/>
      <c r="AH88" s="1"/>
      <c r="AI88" s="1"/>
      <c r="AJ88" s="1"/>
      <c r="AK88" s="1"/>
    </row>
    <row r="89" spans="1:37" ht="15.75" x14ac:dyDescent="0.25">
      <c r="A89" s="1"/>
      <c r="B89" s="1"/>
      <c r="C89" s="1"/>
      <c r="D89" s="1"/>
      <c r="E89" s="1"/>
      <c r="F89" s="1"/>
      <c r="G89" s="1"/>
      <c r="H89" s="1"/>
      <c r="I89" s="1"/>
      <c r="J89" s="1"/>
      <c r="K89" s="1"/>
      <c r="L89" s="1"/>
      <c r="M89" s="1"/>
      <c r="N89" s="1"/>
      <c r="O89" s="1"/>
      <c r="P89" s="1"/>
      <c r="Q89" s="1"/>
      <c r="R89" s="367"/>
      <c r="S89" s="1"/>
      <c r="T89" s="1"/>
      <c r="U89" s="1"/>
      <c r="V89" s="1"/>
      <c r="W89" s="1"/>
      <c r="X89" s="1"/>
      <c r="Y89" s="1"/>
      <c r="Z89" s="1"/>
      <c r="AA89" s="1"/>
      <c r="AB89" s="1"/>
      <c r="AC89" s="1"/>
      <c r="AD89" s="1"/>
      <c r="AE89" s="1"/>
      <c r="AF89" s="1"/>
      <c r="AG89" s="1"/>
      <c r="AH89" s="1"/>
      <c r="AI89" s="1"/>
      <c r="AJ89" s="1"/>
      <c r="AK89" s="1"/>
    </row>
    <row r="90" spans="1:37" ht="15.75" x14ac:dyDescent="0.25">
      <c r="A90" s="1"/>
      <c r="B90" s="1"/>
      <c r="C90" s="1"/>
      <c r="D90" s="1"/>
      <c r="E90" s="1"/>
      <c r="F90" s="1"/>
      <c r="G90" s="1"/>
      <c r="H90" s="1"/>
      <c r="I90" s="1"/>
      <c r="J90" s="1"/>
      <c r="K90" s="1"/>
      <c r="L90" s="1"/>
      <c r="M90" s="1"/>
      <c r="N90" s="1"/>
      <c r="O90" s="1"/>
      <c r="P90" s="1"/>
      <c r="Q90" s="1"/>
      <c r="R90" s="367"/>
      <c r="S90" s="1"/>
      <c r="T90" s="1"/>
      <c r="U90" s="1"/>
      <c r="V90" s="1"/>
      <c r="W90" s="1"/>
      <c r="X90" s="1"/>
      <c r="Y90" s="1"/>
      <c r="Z90" s="1"/>
      <c r="AA90" s="1"/>
      <c r="AB90" s="1"/>
      <c r="AC90" s="1"/>
      <c r="AD90" s="1"/>
      <c r="AE90" s="1"/>
      <c r="AF90" s="1"/>
      <c r="AG90" s="1"/>
      <c r="AH90" s="1"/>
      <c r="AI90" s="1"/>
      <c r="AJ90" s="1"/>
      <c r="AK90" s="1"/>
    </row>
    <row r="91" spans="1:37" ht="15.75" x14ac:dyDescent="0.25">
      <c r="A91" s="1"/>
      <c r="B91" s="1"/>
      <c r="C91" s="1"/>
      <c r="D91" s="1"/>
      <c r="E91" s="1"/>
      <c r="F91" s="1"/>
      <c r="G91" s="1"/>
      <c r="H91" s="1"/>
      <c r="I91" s="1"/>
      <c r="J91" s="1"/>
      <c r="K91" s="1"/>
      <c r="L91" s="1"/>
      <c r="M91" s="1"/>
      <c r="N91" s="1"/>
      <c r="O91" s="1"/>
      <c r="P91" s="1"/>
      <c r="Q91" s="1"/>
      <c r="R91" s="367"/>
      <c r="S91" s="1"/>
      <c r="T91" s="1"/>
      <c r="U91" s="1"/>
      <c r="V91" s="1"/>
      <c r="W91" s="1"/>
      <c r="X91" s="1"/>
      <c r="Y91" s="1"/>
      <c r="Z91" s="1"/>
      <c r="AA91" s="1"/>
      <c r="AB91" s="1"/>
      <c r="AC91" s="1"/>
      <c r="AD91" s="1"/>
      <c r="AE91" s="1"/>
      <c r="AF91" s="1"/>
      <c r="AG91" s="1"/>
      <c r="AH91" s="1"/>
      <c r="AI91" s="1"/>
      <c r="AJ91" s="1"/>
      <c r="AK91" s="1"/>
    </row>
    <row r="92" spans="1:37" ht="15.75" x14ac:dyDescent="0.25">
      <c r="A92" s="1"/>
      <c r="B92" s="1"/>
      <c r="C92" s="1"/>
      <c r="D92" s="1"/>
      <c r="E92" s="1"/>
      <c r="F92" s="1"/>
      <c r="G92" s="1"/>
      <c r="H92" s="1"/>
      <c r="I92" s="1"/>
      <c r="J92" s="1"/>
      <c r="K92" s="1"/>
      <c r="L92" s="1"/>
      <c r="M92" s="1"/>
      <c r="N92" s="1"/>
      <c r="O92" s="1"/>
      <c r="P92" s="1"/>
      <c r="Q92" s="1"/>
      <c r="R92" s="367"/>
      <c r="S92" s="1"/>
      <c r="T92" s="1"/>
      <c r="U92" s="1"/>
      <c r="V92" s="1"/>
      <c r="W92" s="1"/>
      <c r="X92" s="1"/>
      <c r="Y92" s="1"/>
      <c r="Z92" s="1"/>
      <c r="AA92" s="1"/>
      <c r="AB92" s="1"/>
      <c r="AC92" s="1"/>
      <c r="AD92" s="1"/>
      <c r="AE92" s="1"/>
      <c r="AF92" s="1"/>
      <c r="AG92" s="1"/>
      <c r="AH92" s="1"/>
      <c r="AI92" s="1"/>
      <c r="AJ92" s="1"/>
      <c r="AK92" s="1"/>
    </row>
    <row r="93" spans="1:37" ht="15.75" x14ac:dyDescent="0.25">
      <c r="A93" s="1"/>
      <c r="B93" s="1"/>
      <c r="C93" s="1"/>
      <c r="D93" s="1"/>
      <c r="E93" s="1"/>
      <c r="F93" s="1"/>
      <c r="G93" s="1"/>
      <c r="H93" s="1"/>
      <c r="I93" s="1"/>
      <c r="J93" s="1"/>
      <c r="K93" s="1"/>
      <c r="L93" s="1"/>
      <c r="M93" s="1"/>
      <c r="N93" s="1"/>
      <c r="O93" s="1"/>
      <c r="P93" s="1"/>
      <c r="Q93" s="1"/>
      <c r="R93" s="367"/>
      <c r="S93" s="1"/>
      <c r="T93" s="1"/>
      <c r="U93" s="1"/>
      <c r="V93" s="1"/>
      <c r="W93" s="1"/>
      <c r="X93" s="1"/>
      <c r="Y93" s="1"/>
      <c r="Z93" s="1"/>
      <c r="AA93" s="1"/>
      <c r="AB93" s="1"/>
      <c r="AC93" s="1"/>
      <c r="AD93" s="1"/>
      <c r="AE93" s="1"/>
      <c r="AF93" s="1"/>
      <c r="AG93" s="1"/>
      <c r="AH93" s="1"/>
      <c r="AI93" s="1"/>
      <c r="AJ93" s="1"/>
      <c r="AK93" s="1"/>
    </row>
    <row r="94" spans="1:37" ht="15.75" x14ac:dyDescent="0.25">
      <c r="A94" s="1"/>
      <c r="B94" s="1"/>
      <c r="C94" s="1"/>
      <c r="D94" s="1"/>
      <c r="E94" s="1"/>
      <c r="F94" s="1"/>
      <c r="G94" s="1"/>
      <c r="H94" s="1"/>
      <c r="I94" s="1"/>
      <c r="J94" s="1"/>
      <c r="K94" s="1"/>
      <c r="L94" s="1"/>
      <c r="M94" s="1"/>
      <c r="N94" s="1"/>
      <c r="O94" s="1"/>
      <c r="P94" s="1"/>
      <c r="Q94" s="1"/>
      <c r="R94" s="367"/>
      <c r="S94" s="1"/>
      <c r="T94" s="1"/>
      <c r="U94" s="1"/>
      <c r="V94" s="1"/>
      <c r="W94" s="1"/>
      <c r="X94" s="1"/>
      <c r="Y94" s="1"/>
      <c r="Z94" s="1"/>
      <c r="AA94" s="1"/>
      <c r="AB94" s="1"/>
      <c r="AC94" s="1"/>
      <c r="AD94" s="1"/>
      <c r="AE94" s="1"/>
      <c r="AF94" s="1"/>
      <c r="AG94" s="1"/>
      <c r="AH94" s="1"/>
      <c r="AI94" s="1"/>
      <c r="AJ94" s="1"/>
      <c r="AK94" s="1"/>
    </row>
    <row r="95" spans="1:37" ht="15.75" x14ac:dyDescent="0.25">
      <c r="A95" s="1"/>
      <c r="B95" s="1"/>
      <c r="C95" s="1"/>
      <c r="D95" s="1"/>
      <c r="E95" s="1"/>
      <c r="F95" s="1"/>
      <c r="G95" s="1"/>
      <c r="H95" s="1"/>
      <c r="I95" s="1"/>
      <c r="J95" s="1"/>
      <c r="K95" s="1"/>
      <c r="L95" s="1"/>
      <c r="M95" s="1"/>
      <c r="N95" s="1"/>
      <c r="O95" s="1"/>
      <c r="P95" s="1"/>
      <c r="Q95" s="1"/>
      <c r="R95" s="367"/>
      <c r="S95" s="1"/>
      <c r="T95" s="1"/>
      <c r="U95" s="1"/>
      <c r="V95" s="1"/>
      <c r="W95" s="1"/>
      <c r="X95" s="1"/>
      <c r="Y95" s="1"/>
      <c r="Z95" s="1"/>
      <c r="AA95" s="1"/>
      <c r="AB95" s="1"/>
      <c r="AC95" s="1"/>
      <c r="AD95" s="1"/>
      <c r="AE95" s="1"/>
      <c r="AF95" s="1"/>
      <c r="AG95" s="1"/>
      <c r="AH95" s="1"/>
      <c r="AI95" s="1"/>
      <c r="AJ95" s="1"/>
      <c r="AK95" s="1"/>
    </row>
    <row r="96" spans="1:37" ht="15.75" x14ac:dyDescent="0.25">
      <c r="A96" s="1"/>
      <c r="B96" s="1"/>
      <c r="C96" s="1"/>
      <c r="D96" s="1"/>
      <c r="E96" s="1"/>
      <c r="F96" s="1"/>
      <c r="G96" s="1"/>
      <c r="H96" s="1"/>
      <c r="I96" s="1"/>
      <c r="J96" s="1"/>
      <c r="K96" s="1"/>
      <c r="L96" s="1"/>
      <c r="M96" s="1"/>
      <c r="N96" s="1"/>
      <c r="O96" s="1"/>
      <c r="P96" s="1"/>
      <c r="Q96" s="1"/>
      <c r="R96" s="367"/>
      <c r="S96" s="1"/>
      <c r="T96" s="1"/>
      <c r="U96" s="1"/>
      <c r="V96" s="1"/>
      <c r="W96" s="1"/>
      <c r="X96" s="1"/>
      <c r="Y96" s="1"/>
      <c r="Z96" s="1"/>
      <c r="AA96" s="1"/>
      <c r="AB96" s="1"/>
      <c r="AC96" s="1"/>
      <c r="AD96" s="1"/>
      <c r="AE96" s="1"/>
      <c r="AF96" s="1"/>
      <c r="AG96" s="1"/>
      <c r="AH96" s="1"/>
      <c r="AI96" s="1"/>
      <c r="AJ96" s="1"/>
      <c r="AK96" s="1"/>
    </row>
    <row r="97" spans="1:37" ht="15.75" x14ac:dyDescent="0.25">
      <c r="A97" s="1"/>
      <c r="B97" s="1"/>
      <c r="C97" s="1"/>
      <c r="D97" s="1"/>
      <c r="E97" s="1"/>
      <c r="F97" s="1"/>
      <c r="G97" s="1"/>
      <c r="H97" s="1"/>
      <c r="I97" s="1"/>
      <c r="J97" s="1"/>
      <c r="K97" s="1"/>
      <c r="L97" s="1"/>
      <c r="M97" s="1"/>
      <c r="N97" s="1"/>
      <c r="O97" s="1"/>
      <c r="P97" s="1"/>
      <c r="Q97" s="1"/>
      <c r="R97" s="367"/>
      <c r="S97" s="1"/>
      <c r="T97" s="1"/>
      <c r="U97" s="1"/>
      <c r="V97" s="1"/>
      <c r="W97" s="1"/>
      <c r="X97" s="1"/>
      <c r="Y97" s="1"/>
      <c r="Z97" s="1"/>
      <c r="AA97" s="1"/>
      <c r="AB97" s="1"/>
      <c r="AC97" s="1"/>
      <c r="AD97" s="1"/>
      <c r="AE97" s="1"/>
      <c r="AF97" s="1"/>
      <c r="AG97" s="1"/>
      <c r="AH97" s="1"/>
      <c r="AI97" s="1"/>
      <c r="AJ97" s="1"/>
      <c r="AK97" s="1"/>
    </row>
    <row r="98" spans="1:37" ht="15.75" x14ac:dyDescent="0.25">
      <c r="A98" s="1"/>
      <c r="B98" s="1"/>
      <c r="C98" s="1"/>
      <c r="D98" s="1"/>
      <c r="E98" s="1"/>
      <c r="F98" s="1"/>
      <c r="G98" s="1"/>
      <c r="H98" s="1"/>
      <c r="I98" s="1"/>
      <c r="J98" s="1"/>
      <c r="K98" s="1"/>
      <c r="L98" s="1"/>
      <c r="M98" s="1"/>
      <c r="N98" s="1"/>
      <c r="O98" s="1"/>
      <c r="P98" s="1"/>
      <c r="Q98" s="1"/>
      <c r="R98" s="367"/>
      <c r="S98" s="1"/>
      <c r="T98" s="1"/>
      <c r="U98" s="1"/>
      <c r="V98" s="1"/>
      <c r="W98" s="1"/>
      <c r="X98" s="1"/>
      <c r="Y98" s="1"/>
      <c r="Z98" s="1"/>
      <c r="AA98" s="1"/>
      <c r="AB98" s="1"/>
      <c r="AC98" s="1"/>
      <c r="AD98" s="1"/>
      <c r="AE98" s="1"/>
      <c r="AF98" s="1"/>
      <c r="AG98" s="1"/>
      <c r="AH98" s="1"/>
      <c r="AI98" s="1"/>
      <c r="AJ98" s="1"/>
      <c r="AK98" s="1"/>
    </row>
    <row r="99" spans="1:37" ht="15.75" x14ac:dyDescent="0.25">
      <c r="A99" s="1"/>
      <c r="B99" s="1"/>
      <c r="C99" s="1"/>
      <c r="D99" s="1"/>
      <c r="E99" s="1"/>
      <c r="F99" s="1"/>
      <c r="G99" s="1"/>
      <c r="H99" s="1"/>
      <c r="I99" s="1"/>
      <c r="J99" s="1"/>
      <c r="K99" s="1"/>
      <c r="L99" s="1"/>
      <c r="M99" s="1"/>
      <c r="N99" s="1"/>
      <c r="O99" s="1"/>
      <c r="P99" s="1"/>
      <c r="Q99" s="1"/>
      <c r="R99" s="367"/>
      <c r="S99" s="1"/>
      <c r="T99" s="1"/>
      <c r="U99" s="1"/>
      <c r="V99" s="1"/>
      <c r="W99" s="1"/>
      <c r="X99" s="1"/>
      <c r="Y99" s="1"/>
      <c r="Z99" s="1"/>
      <c r="AA99" s="1"/>
      <c r="AB99" s="1"/>
      <c r="AC99" s="1"/>
      <c r="AD99" s="1"/>
      <c r="AE99" s="1"/>
      <c r="AF99" s="1"/>
      <c r="AG99" s="1"/>
      <c r="AH99" s="1"/>
      <c r="AI99" s="1"/>
      <c r="AJ99" s="1"/>
      <c r="AK99" s="1"/>
    </row>
    <row r="100" spans="1:37" ht="15.75" x14ac:dyDescent="0.25">
      <c r="A100" s="1"/>
      <c r="B100" s="1"/>
      <c r="C100" s="1"/>
      <c r="D100" s="1"/>
      <c r="E100" s="1"/>
      <c r="F100" s="1"/>
      <c r="G100" s="1"/>
      <c r="H100" s="1"/>
      <c r="I100" s="1"/>
      <c r="J100" s="1"/>
      <c r="K100" s="1"/>
      <c r="L100" s="1"/>
      <c r="M100" s="1"/>
      <c r="N100" s="1"/>
      <c r="O100" s="1"/>
      <c r="P100" s="1"/>
      <c r="Q100" s="1"/>
      <c r="R100" s="367"/>
      <c r="S100" s="1"/>
      <c r="T100" s="1"/>
      <c r="U100" s="1"/>
      <c r="V100" s="1"/>
      <c r="W100" s="1"/>
      <c r="X100" s="1"/>
      <c r="Y100" s="1"/>
      <c r="Z100" s="1"/>
      <c r="AA100" s="1"/>
      <c r="AB100" s="1"/>
      <c r="AC100" s="1"/>
      <c r="AD100" s="1"/>
      <c r="AE100" s="1"/>
      <c r="AF100" s="1"/>
      <c r="AG100" s="1"/>
      <c r="AH100" s="1"/>
      <c r="AI100" s="1"/>
      <c r="AJ100" s="1"/>
      <c r="AK100" s="1"/>
    </row>
    <row r="101" spans="1:37" ht="15.75" x14ac:dyDescent="0.25">
      <c r="A101" s="1"/>
      <c r="B101" s="1"/>
      <c r="C101" s="1"/>
      <c r="D101" s="1"/>
      <c r="E101" s="1"/>
      <c r="F101" s="1"/>
      <c r="G101" s="1"/>
      <c r="H101" s="1"/>
      <c r="I101" s="1"/>
      <c r="J101" s="1"/>
      <c r="K101" s="1"/>
      <c r="L101" s="1"/>
      <c r="M101" s="1"/>
      <c r="N101" s="1"/>
      <c r="O101" s="1"/>
      <c r="P101" s="1"/>
      <c r="Q101" s="1"/>
      <c r="R101" s="367"/>
      <c r="S101" s="1"/>
      <c r="T101" s="1"/>
      <c r="U101" s="1"/>
      <c r="V101" s="1"/>
      <c r="W101" s="1"/>
      <c r="X101" s="1"/>
      <c r="Y101" s="1"/>
      <c r="Z101" s="1"/>
      <c r="AA101" s="1"/>
      <c r="AB101" s="1"/>
      <c r="AC101" s="1"/>
      <c r="AD101" s="1"/>
      <c r="AE101" s="1"/>
      <c r="AF101" s="1"/>
      <c r="AG101" s="1"/>
      <c r="AH101" s="1"/>
      <c r="AI101" s="1"/>
      <c r="AJ101" s="1"/>
      <c r="AK101" s="1"/>
    </row>
    <row r="102" spans="1:37" ht="15.75" x14ac:dyDescent="0.25">
      <c r="A102" s="1"/>
      <c r="B102" s="1"/>
      <c r="C102" s="1"/>
      <c r="D102" s="1"/>
      <c r="E102" s="1"/>
      <c r="F102" s="1"/>
      <c r="G102" s="1"/>
      <c r="H102" s="1"/>
      <c r="I102" s="1"/>
      <c r="J102" s="1"/>
      <c r="K102" s="1"/>
      <c r="L102" s="1"/>
      <c r="M102" s="1"/>
      <c r="N102" s="1"/>
      <c r="O102" s="1"/>
      <c r="P102" s="1"/>
      <c r="Q102" s="1"/>
      <c r="R102" s="367"/>
      <c r="S102" s="1"/>
      <c r="T102" s="1"/>
      <c r="U102" s="1"/>
      <c r="V102" s="1"/>
      <c r="W102" s="1"/>
      <c r="X102" s="1"/>
      <c r="Y102" s="1"/>
      <c r="Z102" s="1"/>
      <c r="AA102" s="1"/>
      <c r="AB102" s="1"/>
      <c r="AC102" s="1"/>
      <c r="AD102" s="1"/>
      <c r="AE102" s="1"/>
      <c r="AF102" s="1"/>
      <c r="AG102" s="1"/>
      <c r="AH102" s="1"/>
      <c r="AI102" s="1"/>
      <c r="AJ102" s="1"/>
      <c r="AK102" s="1"/>
    </row>
    <row r="103" spans="1:37" ht="15.75" x14ac:dyDescent="0.25">
      <c r="A103" s="1"/>
      <c r="B103" s="1"/>
      <c r="C103" s="1"/>
      <c r="D103" s="1"/>
      <c r="E103" s="1"/>
      <c r="F103" s="1"/>
      <c r="G103" s="1"/>
      <c r="H103" s="1"/>
      <c r="I103" s="1"/>
      <c r="J103" s="1"/>
      <c r="K103" s="1"/>
      <c r="L103" s="1"/>
      <c r="M103" s="1"/>
      <c r="N103" s="1"/>
      <c r="O103" s="1"/>
      <c r="P103" s="1"/>
      <c r="Q103" s="1"/>
      <c r="R103" s="367"/>
      <c r="S103" s="1"/>
      <c r="T103" s="1"/>
      <c r="U103" s="1"/>
      <c r="V103" s="1"/>
      <c r="W103" s="1"/>
      <c r="X103" s="1"/>
      <c r="Y103" s="1"/>
      <c r="Z103" s="1"/>
      <c r="AA103" s="1"/>
      <c r="AB103" s="1"/>
      <c r="AC103" s="1"/>
      <c r="AD103" s="1"/>
      <c r="AE103" s="1"/>
      <c r="AF103" s="1"/>
      <c r="AG103" s="1"/>
      <c r="AH103" s="1"/>
      <c r="AI103" s="1"/>
      <c r="AJ103" s="1"/>
      <c r="AK103" s="1"/>
    </row>
    <row r="104" spans="1:37" ht="15.75" x14ac:dyDescent="0.25">
      <c r="A104" s="1"/>
      <c r="B104" s="1"/>
      <c r="C104" s="1"/>
      <c r="D104" s="1"/>
      <c r="E104" s="1"/>
      <c r="F104" s="1"/>
      <c r="G104" s="1"/>
      <c r="H104" s="1"/>
      <c r="I104" s="1"/>
      <c r="J104" s="1"/>
      <c r="K104" s="1"/>
      <c r="L104" s="1"/>
      <c r="M104" s="1"/>
      <c r="N104" s="1"/>
      <c r="O104" s="1"/>
      <c r="P104" s="1"/>
      <c r="Q104" s="1"/>
      <c r="R104" s="367"/>
      <c r="S104" s="1"/>
      <c r="T104" s="1"/>
      <c r="U104" s="1"/>
      <c r="V104" s="1"/>
      <c r="W104" s="1"/>
      <c r="X104" s="1"/>
      <c r="Y104" s="1"/>
      <c r="Z104" s="1"/>
      <c r="AA104" s="1"/>
      <c r="AB104" s="1"/>
      <c r="AC104" s="1"/>
      <c r="AD104" s="1"/>
      <c r="AE104" s="1"/>
      <c r="AF104" s="1"/>
      <c r="AG104" s="1"/>
      <c r="AH104" s="1"/>
      <c r="AI104" s="1"/>
      <c r="AJ104" s="1"/>
      <c r="AK104" s="1"/>
    </row>
    <row r="105" spans="1:37" ht="15.75" x14ac:dyDescent="0.25">
      <c r="A105" s="1"/>
      <c r="B105" s="1"/>
      <c r="C105" s="1"/>
      <c r="D105" s="1"/>
      <c r="E105" s="1"/>
      <c r="F105" s="1"/>
      <c r="G105" s="1"/>
      <c r="H105" s="1"/>
      <c r="I105" s="1"/>
      <c r="J105" s="1"/>
      <c r="K105" s="1"/>
      <c r="L105" s="1"/>
      <c r="M105" s="1"/>
      <c r="N105" s="1"/>
      <c r="O105" s="1"/>
      <c r="P105" s="1"/>
      <c r="Q105" s="1"/>
      <c r="R105" s="367"/>
      <c r="S105" s="1"/>
      <c r="T105" s="1"/>
      <c r="U105" s="1"/>
      <c r="V105" s="1"/>
      <c r="W105" s="1"/>
      <c r="X105" s="1"/>
      <c r="Y105" s="1"/>
      <c r="Z105" s="1"/>
      <c r="AA105" s="1"/>
      <c r="AB105" s="1"/>
      <c r="AC105" s="1"/>
      <c r="AD105" s="1"/>
      <c r="AE105" s="1"/>
      <c r="AF105" s="1"/>
      <c r="AG105" s="1"/>
      <c r="AH105" s="1"/>
      <c r="AI105" s="1"/>
      <c r="AJ105" s="1"/>
      <c r="AK105" s="1"/>
    </row>
    <row r="106" spans="1:37" ht="15.75" x14ac:dyDescent="0.25">
      <c r="A106" s="1"/>
      <c r="B106" s="1"/>
      <c r="C106" s="1"/>
      <c r="D106" s="1"/>
      <c r="E106" s="1"/>
      <c r="F106" s="1"/>
      <c r="G106" s="1"/>
      <c r="H106" s="1"/>
      <c r="I106" s="1"/>
      <c r="J106" s="1"/>
      <c r="K106" s="1"/>
      <c r="L106" s="1"/>
      <c r="M106" s="1"/>
      <c r="N106" s="1"/>
      <c r="O106" s="1"/>
      <c r="P106" s="1"/>
      <c r="Q106" s="1"/>
      <c r="R106" s="367"/>
      <c r="S106" s="1"/>
      <c r="T106" s="1"/>
      <c r="U106" s="1"/>
      <c r="V106" s="1"/>
      <c r="W106" s="1"/>
      <c r="X106" s="1"/>
      <c r="Y106" s="1"/>
      <c r="Z106" s="1"/>
      <c r="AA106" s="1"/>
      <c r="AB106" s="1"/>
      <c r="AC106" s="1"/>
      <c r="AD106" s="1"/>
      <c r="AE106" s="1"/>
      <c r="AF106" s="1"/>
      <c r="AG106" s="1"/>
      <c r="AH106" s="1"/>
      <c r="AI106" s="1"/>
      <c r="AJ106" s="1"/>
      <c r="AK106" s="1"/>
    </row>
    <row r="107" spans="1:37" ht="15.75" x14ac:dyDescent="0.25">
      <c r="A107" s="1"/>
      <c r="B107" s="1"/>
      <c r="C107" s="1"/>
      <c r="D107" s="1"/>
      <c r="E107" s="1"/>
      <c r="F107" s="1"/>
      <c r="G107" s="1"/>
      <c r="H107" s="1"/>
      <c r="I107" s="1"/>
      <c r="J107" s="1"/>
      <c r="K107" s="1"/>
      <c r="L107" s="1"/>
      <c r="M107" s="1"/>
      <c r="N107" s="1"/>
      <c r="O107" s="1"/>
      <c r="P107" s="1"/>
      <c r="Q107" s="1"/>
      <c r="R107" s="367"/>
      <c r="S107" s="1"/>
      <c r="T107" s="1"/>
      <c r="U107" s="1"/>
      <c r="V107" s="1"/>
      <c r="W107" s="1"/>
      <c r="X107" s="1"/>
      <c r="Y107" s="1"/>
      <c r="Z107" s="1"/>
      <c r="AA107" s="1"/>
      <c r="AB107" s="1"/>
      <c r="AC107" s="1"/>
      <c r="AD107" s="1"/>
      <c r="AE107" s="1"/>
      <c r="AF107" s="1"/>
      <c r="AG107" s="1"/>
      <c r="AH107" s="1"/>
      <c r="AI107" s="1"/>
      <c r="AJ107" s="1"/>
      <c r="AK107" s="1"/>
    </row>
    <row r="108" spans="1:37" ht="15.75" x14ac:dyDescent="0.25">
      <c r="A108" s="1"/>
      <c r="B108" s="1"/>
      <c r="C108" s="1"/>
      <c r="D108" s="1"/>
      <c r="E108" s="1"/>
      <c r="F108" s="1"/>
      <c r="G108" s="1"/>
      <c r="H108" s="1"/>
      <c r="I108" s="1"/>
      <c r="J108" s="1"/>
      <c r="K108" s="1"/>
      <c r="L108" s="1"/>
      <c r="M108" s="1"/>
      <c r="N108" s="1"/>
      <c r="O108" s="1"/>
      <c r="P108" s="1"/>
      <c r="Q108" s="1"/>
      <c r="R108" s="367"/>
      <c r="S108" s="1"/>
      <c r="T108" s="1"/>
      <c r="U108" s="1"/>
      <c r="V108" s="1"/>
      <c r="W108" s="1"/>
      <c r="X108" s="1"/>
      <c r="Y108" s="1"/>
      <c r="Z108" s="1"/>
      <c r="AA108" s="1"/>
      <c r="AB108" s="1"/>
      <c r="AC108" s="1"/>
      <c r="AD108" s="1"/>
      <c r="AE108" s="1"/>
      <c r="AF108" s="1"/>
      <c r="AG108" s="1"/>
      <c r="AH108" s="1"/>
      <c r="AI108" s="1"/>
      <c r="AJ108" s="1"/>
      <c r="AK108" s="1"/>
    </row>
    <row r="109" spans="1:37" ht="15.75" x14ac:dyDescent="0.25">
      <c r="A109" s="1"/>
      <c r="B109" s="1"/>
      <c r="C109" s="1"/>
      <c r="D109" s="1"/>
      <c r="E109" s="1"/>
      <c r="F109" s="1"/>
      <c r="G109" s="1"/>
      <c r="H109" s="1"/>
      <c r="I109" s="1"/>
      <c r="J109" s="1"/>
      <c r="K109" s="1"/>
      <c r="L109" s="1"/>
      <c r="M109" s="1"/>
      <c r="N109" s="1"/>
      <c r="O109" s="1"/>
      <c r="P109" s="1"/>
      <c r="Q109" s="1"/>
      <c r="R109" s="367"/>
      <c r="S109" s="1"/>
      <c r="T109" s="1"/>
      <c r="U109" s="1"/>
      <c r="V109" s="1"/>
      <c r="W109" s="1"/>
      <c r="X109" s="1"/>
      <c r="Y109" s="1"/>
      <c r="Z109" s="1"/>
      <c r="AA109" s="1"/>
      <c r="AB109" s="1"/>
      <c r="AC109" s="1"/>
      <c r="AD109" s="1"/>
      <c r="AE109" s="1"/>
      <c r="AF109" s="1"/>
      <c r="AG109" s="1"/>
      <c r="AH109" s="1"/>
      <c r="AI109" s="1"/>
      <c r="AJ109" s="1"/>
      <c r="AK109" s="1"/>
    </row>
    <row r="110" spans="1:37" ht="15.75" x14ac:dyDescent="0.25">
      <c r="A110" s="1"/>
      <c r="B110" s="1"/>
      <c r="C110" s="1"/>
      <c r="D110" s="1"/>
      <c r="E110" s="1"/>
      <c r="F110" s="1"/>
      <c r="G110" s="1"/>
      <c r="H110" s="1"/>
      <c r="I110" s="1"/>
      <c r="J110" s="1"/>
      <c r="K110" s="1"/>
      <c r="L110" s="1"/>
      <c r="M110" s="1"/>
      <c r="N110" s="1"/>
      <c r="O110" s="1"/>
      <c r="P110" s="1"/>
      <c r="Q110" s="1"/>
      <c r="R110" s="367"/>
      <c r="S110" s="1"/>
      <c r="T110" s="1"/>
      <c r="U110" s="1"/>
      <c r="V110" s="1"/>
      <c r="W110" s="1"/>
      <c r="X110" s="1"/>
      <c r="Y110" s="1"/>
      <c r="Z110" s="1"/>
      <c r="AA110" s="1"/>
      <c r="AB110" s="1"/>
      <c r="AC110" s="1"/>
      <c r="AD110" s="1"/>
      <c r="AE110" s="1"/>
      <c r="AF110" s="1"/>
      <c r="AG110" s="1"/>
      <c r="AH110" s="1"/>
      <c r="AI110" s="1"/>
      <c r="AJ110" s="1"/>
      <c r="AK110" s="1"/>
    </row>
    <row r="111" spans="1:37" ht="15.75" x14ac:dyDescent="0.25">
      <c r="A111" s="1"/>
      <c r="B111" s="1"/>
      <c r="C111" s="1"/>
      <c r="D111" s="1"/>
      <c r="E111" s="1"/>
      <c r="F111" s="1"/>
      <c r="G111" s="1"/>
      <c r="H111" s="1"/>
      <c r="I111" s="1"/>
      <c r="J111" s="1"/>
      <c r="K111" s="1"/>
      <c r="L111" s="1"/>
      <c r="M111" s="1"/>
      <c r="N111" s="1"/>
      <c r="O111" s="1"/>
      <c r="P111" s="1"/>
      <c r="Q111" s="1"/>
      <c r="R111" s="367"/>
      <c r="S111" s="1"/>
      <c r="T111" s="1"/>
      <c r="U111" s="1"/>
      <c r="V111" s="1"/>
      <c r="W111" s="1"/>
      <c r="X111" s="1"/>
      <c r="Y111" s="1"/>
      <c r="Z111" s="1"/>
      <c r="AA111" s="1"/>
      <c r="AB111" s="1"/>
      <c r="AC111" s="1"/>
      <c r="AD111" s="1"/>
      <c r="AE111" s="1"/>
      <c r="AF111" s="1"/>
      <c r="AG111" s="1"/>
      <c r="AH111" s="1"/>
      <c r="AI111" s="1"/>
      <c r="AJ111" s="1"/>
      <c r="AK111" s="1"/>
    </row>
    <row r="112" spans="1:37" ht="15.75" x14ac:dyDescent="0.25">
      <c r="A112" s="1"/>
      <c r="B112" s="1"/>
      <c r="C112" s="1"/>
      <c r="D112" s="1"/>
      <c r="E112" s="1"/>
      <c r="F112" s="1"/>
      <c r="G112" s="1"/>
      <c r="H112" s="1"/>
      <c r="I112" s="1"/>
      <c r="J112" s="1"/>
      <c r="K112" s="1"/>
      <c r="L112" s="1"/>
      <c r="M112" s="1"/>
      <c r="N112" s="1"/>
      <c r="O112" s="1"/>
      <c r="P112" s="1"/>
      <c r="Q112" s="1"/>
      <c r="R112" s="367"/>
      <c r="S112" s="1"/>
      <c r="T112" s="1"/>
      <c r="U112" s="1"/>
      <c r="V112" s="1"/>
      <c r="W112" s="1"/>
      <c r="X112" s="1"/>
      <c r="Y112" s="1"/>
      <c r="Z112" s="1"/>
      <c r="AA112" s="1"/>
      <c r="AB112" s="1"/>
      <c r="AC112" s="1"/>
      <c r="AD112" s="1"/>
      <c r="AE112" s="1"/>
      <c r="AF112" s="1"/>
      <c r="AG112" s="1"/>
      <c r="AH112" s="1"/>
      <c r="AI112" s="1"/>
      <c r="AJ112" s="1"/>
      <c r="AK112" s="1"/>
    </row>
    <row r="113" spans="1:37" ht="15.75" x14ac:dyDescent="0.25">
      <c r="A113" s="1"/>
      <c r="B113" s="1"/>
      <c r="C113" s="1"/>
      <c r="D113" s="1"/>
      <c r="E113" s="1"/>
      <c r="F113" s="1"/>
      <c r="G113" s="1"/>
      <c r="H113" s="1"/>
      <c r="I113" s="1"/>
      <c r="J113" s="1"/>
      <c r="K113" s="1"/>
      <c r="L113" s="1"/>
      <c r="M113" s="1"/>
      <c r="N113" s="1"/>
      <c r="O113" s="1"/>
      <c r="P113" s="1"/>
      <c r="Q113" s="1"/>
      <c r="R113" s="367"/>
      <c r="S113" s="1"/>
      <c r="T113" s="1"/>
      <c r="U113" s="1"/>
      <c r="V113" s="1"/>
      <c r="W113" s="1"/>
      <c r="X113" s="1"/>
      <c r="Y113" s="1"/>
      <c r="Z113" s="1"/>
      <c r="AA113" s="1"/>
      <c r="AB113" s="1"/>
      <c r="AC113" s="1"/>
      <c r="AD113" s="1"/>
      <c r="AE113" s="1"/>
      <c r="AF113" s="1"/>
      <c r="AG113" s="1"/>
      <c r="AH113" s="1"/>
      <c r="AI113" s="1"/>
      <c r="AJ113" s="1"/>
      <c r="AK113" s="1"/>
    </row>
    <row r="114" spans="1:37" ht="15.75" x14ac:dyDescent="0.25">
      <c r="A114" s="1"/>
      <c r="B114" s="1"/>
      <c r="C114" s="1"/>
      <c r="D114" s="1"/>
      <c r="E114" s="1"/>
      <c r="F114" s="1"/>
      <c r="G114" s="1"/>
      <c r="H114" s="1"/>
      <c r="I114" s="1"/>
      <c r="J114" s="1"/>
      <c r="K114" s="1"/>
      <c r="L114" s="1"/>
      <c r="M114" s="1"/>
      <c r="N114" s="1"/>
      <c r="O114" s="1"/>
      <c r="P114" s="1"/>
      <c r="Q114" s="1"/>
      <c r="R114" s="367"/>
      <c r="S114" s="1"/>
      <c r="T114" s="1"/>
      <c r="U114" s="1"/>
      <c r="V114" s="1"/>
      <c r="W114" s="1"/>
      <c r="X114" s="1"/>
      <c r="Y114" s="1"/>
      <c r="Z114" s="1"/>
      <c r="AA114" s="1"/>
      <c r="AB114" s="1"/>
      <c r="AC114" s="1"/>
      <c r="AD114" s="1"/>
      <c r="AE114" s="1"/>
      <c r="AF114" s="1"/>
      <c r="AG114" s="1"/>
      <c r="AH114" s="1"/>
      <c r="AI114" s="1"/>
      <c r="AJ114" s="1"/>
      <c r="AK114" s="1"/>
    </row>
    <row r="115" spans="1:37" ht="15.75" x14ac:dyDescent="0.25">
      <c r="A115" s="1"/>
      <c r="B115" s="1"/>
      <c r="C115" s="1"/>
      <c r="D115" s="1"/>
      <c r="E115" s="1"/>
      <c r="F115" s="1"/>
      <c r="G115" s="1"/>
      <c r="H115" s="1"/>
      <c r="I115" s="1"/>
      <c r="J115" s="1"/>
      <c r="K115" s="1"/>
      <c r="L115" s="1"/>
      <c r="M115" s="1"/>
      <c r="N115" s="1"/>
      <c r="O115" s="1"/>
      <c r="P115" s="1"/>
      <c r="Q115" s="1"/>
      <c r="R115" s="367"/>
      <c r="S115" s="1"/>
      <c r="T115" s="1"/>
      <c r="U115" s="1"/>
      <c r="V115" s="1"/>
      <c r="W115" s="1"/>
      <c r="X115" s="1"/>
      <c r="Y115" s="1"/>
      <c r="Z115" s="1"/>
      <c r="AA115" s="1"/>
      <c r="AB115" s="1"/>
      <c r="AC115" s="1"/>
      <c r="AD115" s="1"/>
      <c r="AE115" s="1"/>
      <c r="AF115" s="1"/>
      <c r="AG115" s="1"/>
      <c r="AH115" s="1"/>
      <c r="AI115" s="1"/>
      <c r="AJ115" s="1"/>
      <c r="AK115" s="1"/>
    </row>
    <row r="116" spans="1:37" ht="15.75" x14ac:dyDescent="0.25">
      <c r="A116" s="1"/>
      <c r="B116" s="1"/>
      <c r="C116" s="1"/>
      <c r="D116" s="1"/>
      <c r="E116" s="1"/>
      <c r="F116" s="1"/>
      <c r="G116" s="1"/>
      <c r="H116" s="1"/>
      <c r="I116" s="1"/>
      <c r="J116" s="1"/>
      <c r="K116" s="1"/>
      <c r="L116" s="1"/>
      <c r="M116" s="1"/>
      <c r="N116" s="1"/>
      <c r="O116" s="1"/>
      <c r="P116" s="1"/>
      <c r="Q116" s="1"/>
      <c r="R116" s="367"/>
      <c r="S116" s="1"/>
      <c r="T116" s="1"/>
      <c r="U116" s="1"/>
      <c r="V116" s="1"/>
      <c r="W116" s="1"/>
      <c r="X116" s="1"/>
      <c r="Y116" s="1"/>
      <c r="Z116" s="1"/>
      <c r="AA116" s="1"/>
      <c r="AB116" s="1"/>
      <c r="AC116" s="1"/>
      <c r="AD116" s="1"/>
      <c r="AE116" s="1"/>
      <c r="AF116" s="1"/>
      <c r="AG116" s="1"/>
      <c r="AH116" s="1"/>
      <c r="AI116" s="1"/>
      <c r="AJ116" s="1"/>
      <c r="AK116" s="1"/>
    </row>
    <row r="117" spans="1:37" ht="15.75" x14ac:dyDescent="0.25">
      <c r="A117" s="1"/>
      <c r="B117" s="1"/>
      <c r="C117" s="1"/>
      <c r="D117" s="1"/>
      <c r="E117" s="1"/>
      <c r="F117" s="1"/>
      <c r="G117" s="1"/>
      <c r="H117" s="1"/>
      <c r="I117" s="1"/>
      <c r="J117" s="1"/>
      <c r="K117" s="1"/>
      <c r="L117" s="1"/>
      <c r="M117" s="1"/>
      <c r="N117" s="1"/>
      <c r="O117" s="1"/>
      <c r="P117" s="1"/>
      <c r="Q117" s="1"/>
      <c r="R117" s="367"/>
      <c r="S117" s="1"/>
      <c r="T117" s="1"/>
      <c r="U117" s="1"/>
      <c r="V117" s="1"/>
      <c r="W117" s="1"/>
      <c r="X117" s="1"/>
      <c r="Y117" s="1"/>
      <c r="Z117" s="1"/>
      <c r="AA117" s="1"/>
      <c r="AB117" s="1"/>
      <c r="AC117" s="1"/>
      <c r="AD117" s="1"/>
      <c r="AE117" s="1"/>
      <c r="AF117" s="1"/>
      <c r="AG117" s="1"/>
      <c r="AH117" s="1"/>
      <c r="AI117" s="1"/>
      <c r="AJ117" s="1"/>
      <c r="AK117" s="1"/>
    </row>
    <row r="118" spans="1:37" ht="15.75" x14ac:dyDescent="0.25">
      <c r="A118" s="1"/>
      <c r="B118" s="1"/>
      <c r="C118" s="1"/>
      <c r="D118" s="1"/>
      <c r="E118" s="1"/>
      <c r="F118" s="1"/>
      <c r="G118" s="1"/>
      <c r="H118" s="1"/>
      <c r="I118" s="1"/>
      <c r="J118" s="1"/>
      <c r="K118" s="1"/>
      <c r="L118" s="1"/>
      <c r="M118" s="1"/>
      <c r="N118" s="1"/>
      <c r="O118" s="1"/>
      <c r="P118" s="1"/>
      <c r="Q118" s="1"/>
      <c r="R118" s="367"/>
      <c r="S118" s="1"/>
      <c r="T118" s="1"/>
      <c r="U118" s="1"/>
      <c r="V118" s="1"/>
      <c r="W118" s="1"/>
      <c r="X118" s="1"/>
      <c r="Y118" s="1"/>
      <c r="Z118" s="1"/>
      <c r="AA118" s="1"/>
      <c r="AB118" s="1"/>
      <c r="AC118" s="1"/>
      <c r="AD118" s="1"/>
      <c r="AE118" s="1"/>
      <c r="AF118" s="1"/>
      <c r="AG118" s="1"/>
      <c r="AH118" s="1"/>
      <c r="AI118" s="1"/>
      <c r="AJ118" s="1"/>
      <c r="AK118" s="1"/>
    </row>
    <row r="119" spans="1:37" ht="15.75" x14ac:dyDescent="0.25">
      <c r="A119" s="1"/>
      <c r="B119" s="1"/>
      <c r="C119" s="1"/>
      <c r="D119" s="1"/>
      <c r="E119" s="1"/>
      <c r="F119" s="1"/>
      <c r="G119" s="1"/>
      <c r="H119" s="1"/>
      <c r="I119" s="1"/>
      <c r="J119" s="1"/>
      <c r="K119" s="1"/>
      <c r="L119" s="1"/>
      <c r="M119" s="1"/>
      <c r="N119" s="1"/>
      <c r="O119" s="1"/>
      <c r="P119" s="1"/>
      <c r="Q119" s="1"/>
      <c r="R119" s="367"/>
      <c r="S119" s="1"/>
      <c r="T119" s="1"/>
      <c r="U119" s="1"/>
      <c r="V119" s="1"/>
      <c r="W119" s="1"/>
      <c r="X119" s="1"/>
      <c r="Y119" s="1"/>
      <c r="Z119" s="1"/>
      <c r="AA119" s="1"/>
      <c r="AB119" s="1"/>
      <c r="AC119" s="1"/>
      <c r="AD119" s="1"/>
      <c r="AE119" s="1"/>
      <c r="AF119" s="1"/>
      <c r="AG119" s="1"/>
      <c r="AH119" s="1"/>
      <c r="AI119" s="1"/>
      <c r="AJ119" s="1"/>
      <c r="AK119" s="1"/>
    </row>
    <row r="120" spans="1:37" ht="15.75" x14ac:dyDescent="0.25">
      <c r="A120" s="1"/>
      <c r="B120" s="1"/>
      <c r="C120" s="1"/>
      <c r="D120" s="1"/>
      <c r="E120" s="1"/>
      <c r="F120" s="1"/>
      <c r="G120" s="1"/>
      <c r="H120" s="1"/>
      <c r="I120" s="1"/>
      <c r="J120" s="1"/>
      <c r="K120" s="1"/>
      <c r="L120" s="1"/>
      <c r="M120" s="1"/>
      <c r="N120" s="1"/>
      <c r="O120" s="1"/>
      <c r="P120" s="1"/>
      <c r="Q120" s="1"/>
      <c r="R120" s="367"/>
      <c r="S120" s="1"/>
      <c r="T120" s="1"/>
      <c r="U120" s="1"/>
      <c r="V120" s="1"/>
      <c r="W120" s="1"/>
      <c r="X120" s="1"/>
      <c r="Y120" s="1"/>
      <c r="Z120" s="1"/>
      <c r="AA120" s="1"/>
      <c r="AB120" s="1"/>
      <c r="AC120" s="1"/>
      <c r="AD120" s="1"/>
      <c r="AE120" s="1"/>
      <c r="AF120" s="1"/>
      <c r="AG120" s="1"/>
      <c r="AH120" s="1"/>
      <c r="AI120" s="1"/>
      <c r="AJ120" s="1"/>
      <c r="AK120" s="1"/>
    </row>
    <row r="121" spans="1:37" ht="15.75" x14ac:dyDescent="0.25">
      <c r="A121" s="1"/>
      <c r="B121" s="1"/>
      <c r="C121" s="1"/>
      <c r="D121" s="1"/>
      <c r="E121" s="1"/>
      <c r="F121" s="1"/>
      <c r="G121" s="1"/>
      <c r="H121" s="1"/>
      <c r="I121" s="1"/>
      <c r="J121" s="1"/>
      <c r="K121" s="1"/>
      <c r="L121" s="1"/>
      <c r="M121" s="1"/>
      <c r="N121" s="1"/>
      <c r="O121" s="1"/>
      <c r="P121" s="1"/>
      <c r="Q121" s="1"/>
      <c r="R121" s="367"/>
      <c r="S121" s="1"/>
      <c r="T121" s="1"/>
      <c r="U121" s="1"/>
      <c r="V121" s="1"/>
      <c r="W121" s="1"/>
      <c r="X121" s="1"/>
      <c r="Y121" s="1"/>
      <c r="Z121" s="1"/>
      <c r="AA121" s="1"/>
      <c r="AB121" s="1"/>
      <c r="AC121" s="1"/>
      <c r="AD121" s="1"/>
      <c r="AE121" s="1"/>
      <c r="AF121" s="1"/>
      <c r="AG121" s="1"/>
      <c r="AH121" s="1"/>
      <c r="AI121" s="1"/>
      <c r="AJ121" s="1"/>
      <c r="AK121" s="1"/>
    </row>
    <row r="122" spans="1:37" ht="15.75" x14ac:dyDescent="0.25">
      <c r="A122" s="1"/>
      <c r="B122" s="1"/>
      <c r="C122" s="1"/>
      <c r="D122" s="1"/>
      <c r="E122" s="1"/>
      <c r="F122" s="1"/>
      <c r="G122" s="1"/>
      <c r="H122" s="1"/>
      <c r="I122" s="1"/>
      <c r="J122" s="1"/>
      <c r="K122" s="1"/>
      <c r="L122" s="1"/>
      <c r="M122" s="1"/>
      <c r="N122" s="1"/>
      <c r="O122" s="1"/>
      <c r="P122" s="1"/>
      <c r="Q122" s="1"/>
      <c r="R122" s="367"/>
      <c r="S122" s="1"/>
      <c r="T122" s="1"/>
      <c r="U122" s="1"/>
      <c r="V122" s="1"/>
      <c r="W122" s="1"/>
      <c r="X122" s="1"/>
      <c r="Y122" s="1"/>
      <c r="Z122" s="1"/>
      <c r="AA122" s="1"/>
      <c r="AB122" s="1"/>
      <c r="AC122" s="1"/>
      <c r="AD122" s="1"/>
      <c r="AE122" s="1"/>
      <c r="AF122" s="1"/>
      <c r="AG122" s="1"/>
      <c r="AH122" s="1"/>
      <c r="AI122" s="1"/>
      <c r="AJ122" s="1"/>
      <c r="AK122" s="1"/>
    </row>
    <row r="123" spans="1:37" ht="15.75" x14ac:dyDescent="0.25">
      <c r="A123" s="1"/>
      <c r="B123" s="1"/>
      <c r="C123" s="1"/>
      <c r="D123" s="1"/>
      <c r="E123" s="1"/>
      <c r="F123" s="1"/>
      <c r="G123" s="1"/>
      <c r="H123" s="1"/>
      <c r="I123" s="1"/>
      <c r="J123" s="1"/>
      <c r="K123" s="1"/>
      <c r="L123" s="1"/>
      <c r="M123" s="1"/>
      <c r="N123" s="1"/>
      <c r="O123" s="1"/>
      <c r="P123" s="1"/>
      <c r="Q123" s="1"/>
      <c r="R123" s="367"/>
      <c r="S123" s="1"/>
      <c r="T123" s="1"/>
      <c r="U123" s="1"/>
      <c r="V123" s="1"/>
      <c r="W123" s="1"/>
      <c r="X123" s="1"/>
      <c r="Y123" s="1"/>
      <c r="Z123" s="1"/>
      <c r="AA123" s="1"/>
      <c r="AB123" s="1"/>
      <c r="AC123" s="1"/>
      <c r="AD123" s="1"/>
      <c r="AE123" s="1"/>
      <c r="AF123" s="1"/>
      <c r="AG123" s="1"/>
      <c r="AH123" s="1"/>
      <c r="AI123" s="1"/>
      <c r="AJ123" s="1"/>
      <c r="AK123" s="1"/>
    </row>
    <row r="124" spans="1:37" ht="15.75" x14ac:dyDescent="0.25">
      <c r="A124" s="1"/>
      <c r="B124" s="1"/>
      <c r="C124" s="1"/>
      <c r="D124" s="1"/>
      <c r="E124" s="1"/>
      <c r="F124" s="1"/>
      <c r="G124" s="1"/>
      <c r="H124" s="1"/>
      <c r="I124" s="1"/>
      <c r="J124" s="1"/>
      <c r="K124" s="1"/>
      <c r="L124" s="1"/>
      <c r="M124" s="1"/>
      <c r="N124" s="1"/>
      <c r="O124" s="1"/>
      <c r="P124" s="1"/>
      <c r="Q124" s="1"/>
      <c r="R124" s="367"/>
      <c r="S124" s="1"/>
      <c r="T124" s="1"/>
      <c r="U124" s="1"/>
      <c r="V124" s="1"/>
      <c r="W124" s="1"/>
      <c r="X124" s="1"/>
      <c r="Y124" s="1"/>
      <c r="Z124" s="1"/>
      <c r="AA124" s="1"/>
      <c r="AB124" s="1"/>
      <c r="AC124" s="1"/>
      <c r="AD124" s="1"/>
      <c r="AE124" s="1"/>
      <c r="AF124" s="1"/>
      <c r="AG124" s="1"/>
      <c r="AH124" s="1"/>
      <c r="AI124" s="1"/>
      <c r="AJ124" s="1"/>
      <c r="AK124" s="1"/>
    </row>
    <row r="125" spans="1:37" ht="15.75" x14ac:dyDescent="0.25">
      <c r="A125" s="1"/>
      <c r="B125" s="1"/>
      <c r="C125" s="1"/>
      <c r="D125" s="1"/>
      <c r="E125" s="1"/>
      <c r="F125" s="1"/>
      <c r="G125" s="1"/>
      <c r="H125" s="1"/>
      <c r="I125" s="1"/>
      <c r="J125" s="1"/>
      <c r="K125" s="1"/>
      <c r="L125" s="1"/>
      <c r="M125" s="1"/>
      <c r="N125" s="1"/>
      <c r="O125" s="1"/>
      <c r="P125" s="1"/>
      <c r="Q125" s="1"/>
      <c r="R125" s="367"/>
      <c r="S125" s="1"/>
      <c r="T125" s="1"/>
      <c r="U125" s="1"/>
      <c r="V125" s="1"/>
      <c r="W125" s="1"/>
      <c r="X125" s="1"/>
      <c r="Y125" s="1"/>
      <c r="Z125" s="1"/>
      <c r="AA125" s="1"/>
      <c r="AB125" s="1"/>
      <c r="AC125" s="1"/>
      <c r="AD125" s="1"/>
      <c r="AE125" s="1"/>
      <c r="AF125" s="1"/>
      <c r="AG125" s="1"/>
      <c r="AH125" s="1"/>
      <c r="AI125" s="1"/>
      <c r="AJ125" s="1"/>
      <c r="AK125" s="1"/>
    </row>
    <row r="126" spans="1:37" ht="15.75" x14ac:dyDescent="0.25">
      <c r="A126" s="1"/>
      <c r="B126" s="1"/>
      <c r="C126" s="1"/>
      <c r="D126" s="1"/>
      <c r="E126" s="1"/>
      <c r="F126" s="1"/>
      <c r="G126" s="1"/>
      <c r="H126" s="1"/>
      <c r="I126" s="1"/>
      <c r="J126" s="1"/>
      <c r="K126" s="1"/>
      <c r="L126" s="1"/>
      <c r="M126" s="1"/>
      <c r="N126" s="1"/>
      <c r="O126" s="1"/>
      <c r="P126" s="1"/>
      <c r="Q126" s="1"/>
      <c r="R126" s="367"/>
      <c r="S126" s="1"/>
      <c r="T126" s="1"/>
      <c r="U126" s="1"/>
      <c r="V126" s="1"/>
      <c r="W126" s="1"/>
      <c r="X126" s="1"/>
      <c r="Y126" s="1"/>
      <c r="Z126" s="1"/>
      <c r="AA126" s="1"/>
      <c r="AB126" s="1"/>
      <c r="AC126" s="1"/>
      <c r="AD126" s="1"/>
      <c r="AE126" s="1"/>
      <c r="AF126" s="1"/>
      <c r="AG126" s="1"/>
      <c r="AH126" s="1"/>
      <c r="AI126" s="1"/>
      <c r="AJ126" s="1"/>
      <c r="AK126" s="1"/>
    </row>
    <row r="127" spans="1:37" ht="15.75" x14ac:dyDescent="0.25">
      <c r="A127" s="1"/>
      <c r="B127" s="1"/>
      <c r="C127" s="1"/>
      <c r="D127" s="1"/>
      <c r="E127" s="1"/>
      <c r="F127" s="1"/>
      <c r="G127" s="1"/>
      <c r="H127" s="1"/>
      <c r="I127" s="1"/>
      <c r="J127" s="1"/>
      <c r="K127" s="1"/>
      <c r="L127" s="1"/>
      <c r="M127" s="1"/>
      <c r="N127" s="1"/>
      <c r="O127" s="1"/>
      <c r="P127" s="1"/>
      <c r="Q127" s="1"/>
      <c r="R127" s="367"/>
      <c r="S127" s="1"/>
      <c r="T127" s="1"/>
      <c r="U127" s="1"/>
      <c r="V127" s="1"/>
      <c r="W127" s="1"/>
      <c r="X127" s="1"/>
      <c r="Y127" s="1"/>
      <c r="Z127" s="1"/>
      <c r="AA127" s="1"/>
      <c r="AB127" s="1"/>
      <c r="AC127" s="1"/>
      <c r="AD127" s="1"/>
      <c r="AE127" s="1"/>
      <c r="AF127" s="1"/>
      <c r="AG127" s="1"/>
      <c r="AH127" s="1"/>
      <c r="AI127" s="1"/>
      <c r="AJ127" s="1"/>
      <c r="AK127" s="1"/>
    </row>
    <row r="128" spans="1:37" ht="15.75" x14ac:dyDescent="0.25">
      <c r="A128" s="1"/>
      <c r="B128" s="1"/>
      <c r="C128" s="1"/>
      <c r="D128" s="1"/>
      <c r="E128" s="1"/>
      <c r="F128" s="1"/>
      <c r="G128" s="1"/>
      <c r="H128" s="1"/>
      <c r="I128" s="1"/>
      <c r="J128" s="1"/>
      <c r="K128" s="1"/>
      <c r="L128" s="1"/>
      <c r="M128" s="1"/>
      <c r="N128" s="1"/>
      <c r="O128" s="1"/>
      <c r="P128" s="1"/>
      <c r="Q128" s="1"/>
      <c r="R128" s="367"/>
      <c r="S128" s="1"/>
      <c r="T128" s="1"/>
      <c r="U128" s="1"/>
      <c r="V128" s="1"/>
      <c r="W128" s="1"/>
      <c r="X128" s="1"/>
      <c r="Y128" s="1"/>
      <c r="Z128" s="1"/>
      <c r="AA128" s="1"/>
      <c r="AB128" s="1"/>
      <c r="AC128" s="1"/>
      <c r="AD128" s="1"/>
      <c r="AE128" s="1"/>
      <c r="AF128" s="1"/>
      <c r="AG128" s="1"/>
      <c r="AH128" s="1"/>
      <c r="AI128" s="1"/>
      <c r="AJ128" s="1"/>
      <c r="AK128" s="1"/>
    </row>
    <row r="129" spans="1:37" ht="15.75" x14ac:dyDescent="0.25">
      <c r="A129" s="1"/>
      <c r="B129" s="1"/>
      <c r="C129" s="1"/>
      <c r="D129" s="1"/>
      <c r="E129" s="1"/>
      <c r="F129" s="1"/>
      <c r="G129" s="1"/>
      <c r="H129" s="1"/>
      <c r="I129" s="1"/>
      <c r="J129" s="1"/>
      <c r="K129" s="1"/>
      <c r="L129" s="1"/>
      <c r="M129" s="1"/>
      <c r="N129" s="1"/>
      <c r="O129" s="1"/>
      <c r="P129" s="1"/>
      <c r="Q129" s="1"/>
      <c r="R129" s="367"/>
      <c r="S129" s="1"/>
      <c r="T129" s="1"/>
      <c r="U129" s="1"/>
      <c r="V129" s="1"/>
      <c r="W129" s="1"/>
      <c r="X129" s="1"/>
      <c r="Y129" s="1"/>
      <c r="Z129" s="1"/>
      <c r="AA129" s="1"/>
      <c r="AB129" s="1"/>
      <c r="AC129" s="1"/>
      <c r="AD129" s="1"/>
      <c r="AE129" s="1"/>
      <c r="AF129" s="1"/>
      <c r="AG129" s="1"/>
      <c r="AH129" s="1"/>
      <c r="AI129" s="1"/>
      <c r="AJ129" s="1"/>
      <c r="AK129" s="1"/>
    </row>
    <row r="130" spans="1:37" ht="15.75" x14ac:dyDescent="0.25">
      <c r="A130" s="1"/>
      <c r="B130" s="1"/>
      <c r="C130" s="1"/>
      <c r="D130" s="1"/>
      <c r="E130" s="1"/>
      <c r="F130" s="1"/>
      <c r="G130" s="1"/>
      <c r="H130" s="1"/>
      <c r="I130" s="1"/>
      <c r="J130" s="1"/>
      <c r="K130" s="1"/>
      <c r="L130" s="1"/>
      <c r="M130" s="1"/>
      <c r="N130" s="1"/>
      <c r="O130" s="1"/>
      <c r="P130" s="1"/>
      <c r="Q130" s="1"/>
      <c r="R130" s="367"/>
      <c r="S130" s="1"/>
      <c r="T130" s="1"/>
      <c r="U130" s="1"/>
      <c r="V130" s="1"/>
      <c r="W130" s="1"/>
      <c r="X130" s="1"/>
      <c r="Y130" s="1"/>
      <c r="Z130" s="1"/>
      <c r="AA130" s="1"/>
      <c r="AB130" s="1"/>
      <c r="AC130" s="1"/>
      <c r="AD130" s="1"/>
      <c r="AE130" s="1"/>
      <c r="AF130" s="1"/>
      <c r="AG130" s="1"/>
      <c r="AH130" s="1"/>
      <c r="AI130" s="1"/>
      <c r="AJ130" s="1"/>
      <c r="AK130" s="1"/>
    </row>
    <row r="131" spans="1:37" ht="15.75" x14ac:dyDescent="0.25">
      <c r="A131" s="1"/>
      <c r="B131" s="1"/>
      <c r="C131" s="1"/>
      <c r="D131" s="1"/>
      <c r="E131" s="1"/>
      <c r="F131" s="1"/>
      <c r="G131" s="1"/>
      <c r="H131" s="1"/>
      <c r="I131" s="1"/>
      <c r="J131" s="1"/>
      <c r="K131" s="1"/>
      <c r="L131" s="1"/>
      <c r="M131" s="1"/>
      <c r="N131" s="1"/>
      <c r="O131" s="1"/>
      <c r="P131" s="1"/>
      <c r="Q131" s="1"/>
      <c r="R131" s="367"/>
      <c r="S131" s="1"/>
      <c r="T131" s="1"/>
      <c r="U131" s="1"/>
      <c r="V131" s="1"/>
      <c r="W131" s="1"/>
      <c r="X131" s="1"/>
      <c r="Y131" s="1"/>
      <c r="Z131" s="1"/>
      <c r="AA131" s="1"/>
      <c r="AB131" s="1"/>
      <c r="AC131" s="1"/>
      <c r="AD131" s="1"/>
      <c r="AE131" s="1"/>
      <c r="AF131" s="1"/>
      <c r="AG131" s="1"/>
      <c r="AH131" s="1"/>
      <c r="AI131" s="1"/>
      <c r="AJ131" s="1"/>
      <c r="AK131" s="1"/>
    </row>
    <row r="132" spans="1:37" ht="15.75" x14ac:dyDescent="0.25">
      <c r="A132" s="1"/>
      <c r="B132" s="1"/>
      <c r="C132" s="1"/>
      <c r="D132" s="1"/>
      <c r="E132" s="1"/>
      <c r="F132" s="1"/>
      <c r="G132" s="1"/>
      <c r="H132" s="1"/>
      <c r="I132" s="1"/>
      <c r="J132" s="1"/>
      <c r="K132" s="1"/>
      <c r="L132" s="1"/>
      <c r="M132" s="1"/>
      <c r="N132" s="1"/>
      <c r="O132" s="1"/>
      <c r="P132" s="1"/>
      <c r="Q132" s="1"/>
      <c r="R132" s="367"/>
      <c r="S132" s="1"/>
      <c r="T132" s="1"/>
      <c r="U132" s="1"/>
      <c r="V132" s="1"/>
      <c r="W132" s="1"/>
      <c r="X132" s="1"/>
      <c r="Y132" s="1"/>
      <c r="Z132" s="1"/>
      <c r="AA132" s="1"/>
      <c r="AB132" s="1"/>
      <c r="AC132" s="1"/>
      <c r="AD132" s="1"/>
      <c r="AE132" s="1"/>
      <c r="AF132" s="1"/>
      <c r="AG132" s="1"/>
      <c r="AH132" s="1"/>
      <c r="AI132" s="1"/>
      <c r="AJ132" s="1"/>
      <c r="AK132" s="1"/>
    </row>
    <row r="133" spans="1:37" ht="15.75" x14ac:dyDescent="0.25">
      <c r="A133" s="1"/>
      <c r="B133" s="1"/>
      <c r="C133" s="1"/>
      <c r="D133" s="1"/>
      <c r="E133" s="1"/>
      <c r="F133" s="1"/>
      <c r="G133" s="1"/>
      <c r="H133" s="1"/>
      <c r="I133" s="1"/>
      <c r="J133" s="1"/>
      <c r="K133" s="1"/>
      <c r="L133" s="1"/>
      <c r="M133" s="1"/>
      <c r="N133" s="1"/>
      <c r="O133" s="1"/>
      <c r="P133" s="1"/>
      <c r="Q133" s="1"/>
      <c r="R133" s="367"/>
      <c r="S133" s="1"/>
      <c r="T133" s="1"/>
      <c r="U133" s="1"/>
      <c r="V133" s="1"/>
      <c r="W133" s="1"/>
      <c r="X133" s="1"/>
      <c r="Y133" s="1"/>
      <c r="Z133" s="1"/>
      <c r="AA133" s="1"/>
      <c r="AB133" s="1"/>
      <c r="AC133" s="1"/>
      <c r="AD133" s="1"/>
      <c r="AE133" s="1"/>
      <c r="AF133" s="1"/>
      <c r="AG133" s="1"/>
      <c r="AH133" s="1"/>
      <c r="AI133" s="1"/>
      <c r="AJ133" s="1"/>
      <c r="AK133" s="1"/>
    </row>
    <row r="134" spans="1:37" ht="15.75" x14ac:dyDescent="0.25">
      <c r="A134" s="1"/>
      <c r="B134" s="1"/>
      <c r="C134" s="1"/>
      <c r="D134" s="1"/>
      <c r="E134" s="1"/>
      <c r="F134" s="1"/>
      <c r="G134" s="1"/>
      <c r="H134" s="1"/>
      <c r="I134" s="1"/>
      <c r="J134" s="1"/>
      <c r="K134" s="1"/>
      <c r="L134" s="1"/>
      <c r="M134" s="1"/>
      <c r="N134" s="1"/>
      <c r="O134" s="1"/>
      <c r="P134" s="1"/>
      <c r="Q134" s="1"/>
      <c r="R134" s="367"/>
      <c r="S134" s="1"/>
      <c r="T134" s="1"/>
      <c r="U134" s="1"/>
      <c r="V134" s="1"/>
      <c r="W134" s="1"/>
      <c r="X134" s="1"/>
      <c r="Y134" s="1"/>
      <c r="Z134" s="1"/>
      <c r="AA134" s="1"/>
      <c r="AB134" s="1"/>
      <c r="AC134" s="1"/>
      <c r="AD134" s="1"/>
      <c r="AE134" s="1"/>
      <c r="AF134" s="1"/>
      <c r="AG134" s="1"/>
      <c r="AH134" s="1"/>
      <c r="AI134" s="1"/>
      <c r="AJ134" s="1"/>
      <c r="AK134" s="1"/>
    </row>
    <row r="135" spans="1:37" ht="15.75" x14ac:dyDescent="0.25">
      <c r="A135" s="1"/>
      <c r="B135" s="1"/>
      <c r="C135" s="1"/>
      <c r="D135" s="1"/>
      <c r="E135" s="1"/>
      <c r="F135" s="1"/>
      <c r="G135" s="1"/>
      <c r="H135" s="1"/>
      <c r="I135" s="1"/>
      <c r="J135" s="1"/>
      <c r="K135" s="1"/>
      <c r="L135" s="1"/>
      <c r="M135" s="1"/>
      <c r="N135" s="1"/>
      <c r="O135" s="1"/>
      <c r="P135" s="1"/>
      <c r="Q135" s="1"/>
      <c r="R135" s="367"/>
      <c r="S135" s="1"/>
      <c r="T135" s="1"/>
      <c r="U135" s="1"/>
      <c r="V135" s="1"/>
      <c r="W135" s="1"/>
      <c r="X135" s="1"/>
      <c r="Y135" s="1"/>
      <c r="Z135" s="1"/>
      <c r="AA135" s="1"/>
      <c r="AB135" s="1"/>
      <c r="AC135" s="1"/>
      <c r="AD135" s="1"/>
      <c r="AE135" s="1"/>
      <c r="AF135" s="1"/>
      <c r="AG135" s="1"/>
      <c r="AH135" s="1"/>
      <c r="AI135" s="1"/>
      <c r="AJ135" s="1"/>
      <c r="AK135" s="1"/>
    </row>
    <row r="136" spans="1:37" ht="15.75" x14ac:dyDescent="0.25">
      <c r="A136" s="1"/>
      <c r="B136" s="1"/>
      <c r="C136" s="1"/>
      <c r="D136" s="1"/>
      <c r="E136" s="1"/>
      <c r="F136" s="1"/>
      <c r="G136" s="1"/>
      <c r="H136" s="1"/>
      <c r="I136" s="1"/>
      <c r="J136" s="1"/>
      <c r="K136" s="1"/>
      <c r="L136" s="1"/>
      <c r="M136" s="1"/>
      <c r="N136" s="1"/>
      <c r="O136" s="1"/>
      <c r="P136" s="1"/>
      <c r="Q136" s="1"/>
      <c r="R136" s="367"/>
      <c r="S136" s="1"/>
      <c r="T136" s="1"/>
      <c r="U136" s="1"/>
      <c r="V136" s="1"/>
      <c r="W136" s="1"/>
      <c r="X136" s="1"/>
      <c r="Y136" s="1"/>
      <c r="Z136" s="1"/>
      <c r="AA136" s="1"/>
      <c r="AB136" s="1"/>
      <c r="AC136" s="1"/>
      <c r="AD136" s="1"/>
      <c r="AE136" s="1"/>
      <c r="AF136" s="1"/>
      <c r="AG136" s="1"/>
      <c r="AH136" s="1"/>
      <c r="AI136" s="1"/>
      <c r="AJ136" s="1"/>
      <c r="AK136" s="1"/>
    </row>
    <row r="137" spans="1:37" ht="15.75" x14ac:dyDescent="0.25">
      <c r="A137" s="1"/>
      <c r="B137" s="1"/>
      <c r="C137" s="1"/>
      <c r="D137" s="1"/>
      <c r="E137" s="1"/>
      <c r="F137" s="1"/>
      <c r="G137" s="1"/>
      <c r="H137" s="1"/>
      <c r="I137" s="1"/>
      <c r="J137" s="1"/>
      <c r="K137" s="1"/>
      <c r="L137" s="1"/>
      <c r="M137" s="1"/>
      <c r="N137" s="1"/>
      <c r="O137" s="1"/>
      <c r="P137" s="1"/>
      <c r="Q137" s="1"/>
      <c r="R137" s="367"/>
      <c r="S137" s="1"/>
      <c r="T137" s="1"/>
      <c r="U137" s="1"/>
      <c r="V137" s="1"/>
      <c r="W137" s="1"/>
      <c r="X137" s="1"/>
      <c r="Y137" s="1"/>
      <c r="Z137" s="1"/>
      <c r="AA137" s="1"/>
      <c r="AB137" s="1"/>
      <c r="AC137" s="1"/>
      <c r="AD137" s="1"/>
      <c r="AE137" s="1"/>
      <c r="AF137" s="1"/>
      <c r="AG137" s="1"/>
      <c r="AH137" s="1"/>
      <c r="AI137" s="1"/>
      <c r="AJ137" s="1"/>
      <c r="AK137" s="1"/>
    </row>
    <row r="138" spans="1:37" ht="15.75" x14ac:dyDescent="0.25">
      <c r="A138" s="1"/>
      <c r="B138" s="1"/>
      <c r="C138" s="1"/>
      <c r="D138" s="1"/>
      <c r="E138" s="1"/>
      <c r="F138" s="1"/>
      <c r="G138" s="1"/>
      <c r="H138" s="1"/>
      <c r="I138" s="1"/>
      <c r="J138" s="1"/>
      <c r="K138" s="1"/>
      <c r="L138" s="1"/>
      <c r="M138" s="1"/>
      <c r="N138" s="1"/>
      <c r="O138" s="1"/>
      <c r="P138" s="1"/>
      <c r="Q138" s="1"/>
      <c r="R138" s="367"/>
      <c r="S138" s="1"/>
      <c r="T138" s="1"/>
      <c r="U138" s="1"/>
      <c r="V138" s="1"/>
      <c r="W138" s="1"/>
      <c r="X138" s="1"/>
      <c r="Y138" s="1"/>
      <c r="Z138" s="1"/>
      <c r="AA138" s="1"/>
      <c r="AB138" s="1"/>
      <c r="AC138" s="1"/>
      <c r="AD138" s="1"/>
      <c r="AE138" s="1"/>
      <c r="AF138" s="1"/>
      <c r="AG138" s="1"/>
      <c r="AH138" s="1"/>
      <c r="AI138" s="1"/>
      <c r="AJ138" s="1"/>
      <c r="AK138" s="1"/>
    </row>
    <row r="139" spans="1:37" ht="15.75" x14ac:dyDescent="0.25">
      <c r="A139" s="1"/>
      <c r="B139" s="1"/>
      <c r="C139" s="1"/>
      <c r="D139" s="1"/>
      <c r="E139" s="1"/>
      <c r="F139" s="1"/>
      <c r="G139" s="1"/>
      <c r="H139" s="1"/>
      <c r="I139" s="1"/>
      <c r="J139" s="1"/>
      <c r="K139" s="1"/>
      <c r="L139" s="1"/>
      <c r="M139" s="1"/>
      <c r="N139" s="1"/>
      <c r="O139" s="1"/>
      <c r="P139" s="1"/>
      <c r="Q139" s="1"/>
      <c r="R139" s="367"/>
      <c r="S139" s="1"/>
      <c r="T139" s="1"/>
      <c r="U139" s="1"/>
      <c r="V139" s="1"/>
      <c r="W139" s="1"/>
      <c r="X139" s="1"/>
      <c r="Y139" s="1"/>
      <c r="Z139" s="1"/>
      <c r="AA139" s="1"/>
      <c r="AB139" s="1"/>
      <c r="AC139" s="1"/>
      <c r="AD139" s="1"/>
      <c r="AE139" s="1"/>
      <c r="AF139" s="1"/>
      <c r="AG139" s="1"/>
      <c r="AH139" s="1"/>
      <c r="AI139" s="1"/>
      <c r="AJ139" s="1"/>
      <c r="AK139" s="1"/>
    </row>
    <row r="140" spans="1:37" ht="15.75" x14ac:dyDescent="0.25">
      <c r="A140" s="1"/>
      <c r="B140" s="1"/>
      <c r="C140" s="1"/>
      <c r="D140" s="1"/>
      <c r="E140" s="1"/>
      <c r="F140" s="1"/>
      <c r="G140" s="1"/>
      <c r="H140" s="1"/>
      <c r="I140" s="1"/>
      <c r="J140" s="1"/>
      <c r="K140" s="1"/>
      <c r="L140" s="1"/>
      <c r="M140" s="1"/>
      <c r="N140" s="1"/>
      <c r="O140" s="1"/>
      <c r="P140" s="1"/>
      <c r="Q140" s="1"/>
      <c r="R140" s="367"/>
      <c r="S140" s="1"/>
      <c r="T140" s="1"/>
      <c r="U140" s="1"/>
      <c r="V140" s="1"/>
      <c r="W140" s="1"/>
      <c r="X140" s="1"/>
      <c r="Y140" s="1"/>
      <c r="Z140" s="1"/>
      <c r="AA140" s="1"/>
      <c r="AB140" s="1"/>
      <c r="AC140" s="1"/>
      <c r="AD140" s="1"/>
      <c r="AE140" s="1"/>
      <c r="AF140" s="1"/>
      <c r="AG140" s="1"/>
      <c r="AH140" s="1"/>
      <c r="AI140" s="1"/>
      <c r="AJ140" s="1"/>
      <c r="AK140" s="1"/>
    </row>
    <row r="141" spans="1:37" ht="15.75" x14ac:dyDescent="0.25">
      <c r="A141" s="1"/>
      <c r="B141" s="1"/>
      <c r="C141" s="1"/>
      <c r="D141" s="1"/>
      <c r="E141" s="1"/>
      <c r="F141" s="1"/>
      <c r="G141" s="1"/>
      <c r="H141" s="1"/>
      <c r="I141" s="1"/>
      <c r="J141" s="1"/>
      <c r="K141" s="1"/>
      <c r="L141" s="1"/>
      <c r="M141" s="1"/>
      <c r="N141" s="1"/>
      <c r="O141" s="1"/>
      <c r="P141" s="1"/>
      <c r="Q141" s="1"/>
      <c r="R141" s="367"/>
      <c r="S141" s="1"/>
      <c r="T141" s="1"/>
      <c r="U141" s="1"/>
      <c r="V141" s="1"/>
      <c r="W141" s="1"/>
      <c r="X141" s="1"/>
      <c r="Y141" s="1"/>
      <c r="Z141" s="1"/>
      <c r="AA141" s="1"/>
      <c r="AB141" s="1"/>
      <c r="AC141" s="1"/>
      <c r="AD141" s="1"/>
      <c r="AE141" s="1"/>
      <c r="AF141" s="1"/>
      <c r="AG141" s="1"/>
      <c r="AH141" s="1"/>
      <c r="AI141" s="1"/>
      <c r="AJ141" s="1"/>
      <c r="AK141" s="1"/>
    </row>
    <row r="142" spans="1:37" ht="15.75" x14ac:dyDescent="0.25">
      <c r="A142" s="1"/>
      <c r="B142" s="1"/>
      <c r="C142" s="1"/>
      <c r="D142" s="1"/>
      <c r="E142" s="1"/>
      <c r="F142" s="1"/>
      <c r="G142" s="1"/>
      <c r="H142" s="1"/>
      <c r="I142" s="1"/>
      <c r="J142" s="1"/>
      <c r="K142" s="1"/>
      <c r="L142" s="1"/>
      <c r="M142" s="1"/>
      <c r="N142" s="1"/>
      <c r="O142" s="1"/>
      <c r="P142" s="1"/>
      <c r="Q142" s="1"/>
      <c r="R142" s="367"/>
      <c r="S142" s="1"/>
      <c r="T142" s="1"/>
      <c r="U142" s="1"/>
      <c r="V142" s="1"/>
      <c r="W142" s="1"/>
      <c r="X142" s="1"/>
      <c r="Y142" s="1"/>
      <c r="Z142" s="1"/>
      <c r="AA142" s="1"/>
      <c r="AB142" s="1"/>
      <c r="AC142" s="1"/>
      <c r="AD142" s="1"/>
      <c r="AE142" s="1"/>
      <c r="AF142" s="1"/>
      <c r="AG142" s="1"/>
      <c r="AH142" s="1"/>
      <c r="AI142" s="1"/>
      <c r="AJ142" s="1"/>
      <c r="AK142" s="1"/>
    </row>
    <row r="143" spans="1:37" ht="15.75" x14ac:dyDescent="0.25">
      <c r="A143" s="1"/>
      <c r="B143" s="1"/>
      <c r="C143" s="1"/>
      <c r="D143" s="1"/>
      <c r="E143" s="1"/>
      <c r="F143" s="1"/>
      <c r="G143" s="1"/>
      <c r="H143" s="1"/>
      <c r="I143" s="1"/>
      <c r="J143" s="1"/>
      <c r="K143" s="1"/>
      <c r="L143" s="1"/>
      <c r="M143" s="1"/>
      <c r="N143" s="1"/>
      <c r="O143" s="1"/>
      <c r="P143" s="1"/>
      <c r="Q143" s="1"/>
      <c r="R143" s="367"/>
      <c r="S143" s="1"/>
      <c r="T143" s="1"/>
      <c r="U143" s="1"/>
      <c r="V143" s="1"/>
      <c r="W143" s="1"/>
      <c r="X143" s="1"/>
      <c r="Y143" s="1"/>
      <c r="Z143" s="1"/>
      <c r="AA143" s="1"/>
      <c r="AB143" s="1"/>
      <c r="AC143" s="1"/>
      <c r="AD143" s="1"/>
      <c r="AE143" s="1"/>
      <c r="AF143" s="1"/>
      <c r="AG143" s="1"/>
      <c r="AH143" s="1"/>
      <c r="AI143" s="1"/>
      <c r="AJ143" s="1"/>
      <c r="AK143" s="1"/>
    </row>
    <row r="144" spans="1:37" ht="15.75" x14ac:dyDescent="0.25">
      <c r="A144" s="1"/>
      <c r="B144" s="1"/>
      <c r="C144" s="1"/>
      <c r="D144" s="1"/>
      <c r="E144" s="1"/>
      <c r="F144" s="1"/>
      <c r="G144" s="1"/>
      <c r="H144" s="1"/>
      <c r="I144" s="1"/>
      <c r="J144" s="1"/>
      <c r="K144" s="1"/>
      <c r="L144" s="1"/>
      <c r="M144" s="1"/>
      <c r="N144" s="1"/>
      <c r="O144" s="1"/>
      <c r="P144" s="1"/>
      <c r="Q144" s="1"/>
      <c r="R144" s="367"/>
      <c r="S144" s="1"/>
      <c r="T144" s="1"/>
      <c r="U144" s="1"/>
      <c r="V144" s="1"/>
      <c r="W144" s="1"/>
      <c r="X144" s="1"/>
      <c r="Y144" s="1"/>
      <c r="Z144" s="1"/>
      <c r="AA144" s="1"/>
      <c r="AB144" s="1"/>
      <c r="AC144" s="1"/>
      <c r="AD144" s="1"/>
      <c r="AE144" s="1"/>
      <c r="AF144" s="1"/>
      <c r="AG144" s="1"/>
      <c r="AH144" s="1"/>
      <c r="AI144" s="1"/>
      <c r="AJ144" s="1"/>
      <c r="AK144" s="1"/>
    </row>
    <row r="145" spans="1:37" ht="15.75" x14ac:dyDescent="0.25">
      <c r="A145" s="1"/>
      <c r="B145" s="1"/>
      <c r="C145" s="1"/>
      <c r="D145" s="1"/>
      <c r="E145" s="1"/>
      <c r="F145" s="1"/>
      <c r="G145" s="1"/>
      <c r="H145" s="1"/>
      <c r="I145" s="1"/>
      <c r="J145" s="1"/>
      <c r="K145" s="1"/>
      <c r="L145" s="1"/>
      <c r="M145" s="1"/>
      <c r="N145" s="1"/>
      <c r="O145" s="1"/>
      <c r="P145" s="1"/>
      <c r="Q145" s="1"/>
      <c r="R145" s="367"/>
      <c r="S145" s="1"/>
      <c r="T145" s="1"/>
      <c r="U145" s="1"/>
      <c r="V145" s="1"/>
      <c r="W145" s="1"/>
      <c r="X145" s="1"/>
      <c r="Y145" s="1"/>
      <c r="Z145" s="1"/>
      <c r="AA145" s="1"/>
      <c r="AB145" s="1"/>
      <c r="AC145" s="1"/>
      <c r="AD145" s="1"/>
      <c r="AE145" s="1"/>
      <c r="AF145" s="1"/>
      <c r="AG145" s="1"/>
      <c r="AH145" s="1"/>
      <c r="AI145" s="1"/>
      <c r="AJ145" s="1"/>
      <c r="AK145" s="1"/>
    </row>
    <row r="146" spans="1:37" ht="15.75" x14ac:dyDescent="0.25">
      <c r="A146" s="1"/>
      <c r="B146" s="1"/>
      <c r="C146" s="1"/>
      <c r="D146" s="1"/>
      <c r="E146" s="1"/>
      <c r="F146" s="1"/>
      <c r="G146" s="1"/>
      <c r="H146" s="1"/>
      <c r="I146" s="1"/>
      <c r="J146" s="1"/>
      <c r="K146" s="1"/>
      <c r="L146" s="1"/>
      <c r="M146" s="1"/>
      <c r="N146" s="1"/>
      <c r="O146" s="1"/>
      <c r="P146" s="1"/>
      <c r="Q146" s="1"/>
      <c r="R146" s="367"/>
      <c r="S146" s="1"/>
      <c r="T146" s="1"/>
      <c r="U146" s="1"/>
      <c r="V146" s="1"/>
      <c r="W146" s="1"/>
      <c r="X146" s="1"/>
      <c r="Y146" s="1"/>
      <c r="Z146" s="1"/>
      <c r="AA146" s="1"/>
      <c r="AB146" s="1"/>
      <c r="AC146" s="1"/>
      <c r="AD146" s="1"/>
      <c r="AE146" s="1"/>
      <c r="AF146" s="1"/>
      <c r="AG146" s="1"/>
      <c r="AH146" s="1"/>
      <c r="AI146" s="1"/>
      <c r="AJ146" s="1"/>
      <c r="AK146" s="1"/>
    </row>
    <row r="147" spans="1:37" ht="15.75" x14ac:dyDescent="0.25">
      <c r="A147" s="1"/>
      <c r="B147" s="1"/>
      <c r="C147" s="1"/>
      <c r="D147" s="1"/>
      <c r="E147" s="1"/>
      <c r="F147" s="1"/>
      <c r="G147" s="1"/>
      <c r="H147" s="1"/>
      <c r="I147" s="1"/>
      <c r="J147" s="1"/>
      <c r="K147" s="1"/>
      <c r="L147" s="1"/>
      <c r="M147" s="1"/>
      <c r="N147" s="1"/>
      <c r="O147" s="1"/>
      <c r="P147" s="1"/>
      <c r="Q147" s="1"/>
      <c r="R147" s="367"/>
      <c r="S147" s="1"/>
      <c r="T147" s="1"/>
      <c r="U147" s="1"/>
      <c r="V147" s="1"/>
      <c r="W147" s="1"/>
      <c r="X147" s="1"/>
      <c r="Y147" s="1"/>
      <c r="Z147" s="1"/>
      <c r="AA147" s="1"/>
      <c r="AB147" s="1"/>
      <c r="AC147" s="1"/>
      <c r="AD147" s="1"/>
      <c r="AE147" s="1"/>
      <c r="AF147" s="1"/>
      <c r="AG147" s="1"/>
      <c r="AH147" s="1"/>
      <c r="AI147" s="1"/>
      <c r="AJ147" s="1"/>
      <c r="AK147" s="1"/>
    </row>
    <row r="148" spans="1:37" ht="15.75" x14ac:dyDescent="0.25">
      <c r="A148" s="1"/>
      <c r="B148" s="1"/>
      <c r="C148" s="1"/>
      <c r="D148" s="1"/>
      <c r="E148" s="1"/>
      <c r="F148" s="1"/>
      <c r="G148" s="1"/>
      <c r="H148" s="1"/>
      <c r="I148" s="1"/>
      <c r="J148" s="1"/>
      <c r="K148" s="1"/>
      <c r="L148" s="1"/>
      <c r="M148" s="1"/>
      <c r="N148" s="1"/>
      <c r="O148" s="1"/>
      <c r="P148" s="1"/>
      <c r="Q148" s="1"/>
      <c r="R148" s="367"/>
      <c r="S148" s="1"/>
      <c r="T148" s="1"/>
      <c r="U148" s="1"/>
      <c r="V148" s="1"/>
      <c r="W148" s="1"/>
      <c r="X148" s="1"/>
      <c r="Y148" s="1"/>
      <c r="Z148" s="1"/>
      <c r="AA148" s="1"/>
      <c r="AB148" s="1"/>
      <c r="AC148" s="1"/>
      <c r="AD148" s="1"/>
      <c r="AE148" s="1"/>
      <c r="AF148" s="1"/>
      <c r="AG148" s="1"/>
      <c r="AH148" s="1"/>
      <c r="AI148" s="1"/>
      <c r="AJ148" s="1"/>
      <c r="AK148" s="1"/>
    </row>
    <row r="149" spans="1:37" ht="15.75" x14ac:dyDescent="0.25">
      <c r="A149" s="1"/>
      <c r="B149" s="1"/>
      <c r="C149" s="1"/>
      <c r="D149" s="1"/>
      <c r="E149" s="1"/>
      <c r="F149" s="1"/>
      <c r="G149" s="1"/>
      <c r="H149" s="1"/>
      <c r="I149" s="1"/>
      <c r="J149" s="1"/>
      <c r="K149" s="1"/>
      <c r="L149" s="1"/>
      <c r="M149" s="1"/>
      <c r="N149" s="1"/>
      <c r="O149" s="1"/>
      <c r="P149" s="1"/>
      <c r="Q149" s="1"/>
      <c r="R149" s="367"/>
      <c r="S149" s="1"/>
      <c r="T149" s="1"/>
      <c r="U149" s="1"/>
      <c r="V149" s="1"/>
      <c r="W149" s="1"/>
      <c r="X149" s="1"/>
      <c r="Y149" s="1"/>
      <c r="Z149" s="1"/>
      <c r="AA149" s="1"/>
      <c r="AB149" s="1"/>
      <c r="AC149" s="1"/>
      <c r="AD149" s="1"/>
      <c r="AE149" s="1"/>
      <c r="AF149" s="1"/>
      <c r="AG149" s="1"/>
      <c r="AH149" s="1"/>
      <c r="AI149" s="1"/>
      <c r="AJ149" s="1"/>
      <c r="AK149" s="1"/>
    </row>
    <row r="150" spans="1:37" ht="15.75" x14ac:dyDescent="0.25">
      <c r="A150" s="1"/>
      <c r="B150" s="1"/>
      <c r="C150" s="1"/>
      <c r="D150" s="1"/>
      <c r="E150" s="1"/>
      <c r="F150" s="1"/>
      <c r="G150" s="1"/>
      <c r="H150" s="1"/>
      <c r="I150" s="1"/>
      <c r="J150" s="1"/>
      <c r="K150" s="1"/>
      <c r="L150" s="1"/>
      <c r="M150" s="1"/>
      <c r="N150" s="1"/>
      <c r="O150" s="1"/>
      <c r="P150" s="1"/>
      <c r="Q150" s="1"/>
      <c r="R150" s="367"/>
      <c r="S150" s="1"/>
      <c r="T150" s="1"/>
      <c r="U150" s="1"/>
      <c r="V150" s="1"/>
      <c r="W150" s="1"/>
      <c r="X150" s="1"/>
      <c r="Y150" s="1"/>
      <c r="Z150" s="1"/>
      <c r="AA150" s="1"/>
      <c r="AB150" s="1"/>
      <c r="AC150" s="1"/>
      <c r="AD150" s="1"/>
      <c r="AE150" s="1"/>
      <c r="AF150" s="1"/>
      <c r="AG150" s="1"/>
      <c r="AH150" s="1"/>
      <c r="AI150" s="1"/>
      <c r="AJ150" s="1"/>
      <c r="AK150" s="1"/>
    </row>
    <row r="151" spans="1:37" ht="15.75" x14ac:dyDescent="0.25">
      <c r="A151" s="1"/>
      <c r="B151" s="1"/>
      <c r="C151" s="1"/>
      <c r="D151" s="1"/>
      <c r="E151" s="1"/>
      <c r="F151" s="1"/>
      <c r="G151" s="1"/>
      <c r="H151" s="1"/>
      <c r="I151" s="1"/>
      <c r="J151" s="1"/>
      <c r="K151" s="1"/>
      <c r="L151" s="1"/>
      <c r="M151" s="1"/>
      <c r="N151" s="1"/>
      <c r="O151" s="1"/>
      <c r="P151" s="1"/>
      <c r="Q151" s="1"/>
      <c r="R151" s="367"/>
      <c r="S151" s="1"/>
      <c r="T151" s="1"/>
      <c r="U151" s="1"/>
      <c r="V151" s="1"/>
      <c r="W151" s="1"/>
      <c r="X151" s="1"/>
      <c r="Y151" s="1"/>
      <c r="Z151" s="1"/>
      <c r="AA151" s="1"/>
      <c r="AB151" s="1"/>
      <c r="AC151" s="1"/>
      <c r="AD151" s="1"/>
      <c r="AE151" s="1"/>
      <c r="AF151" s="1"/>
      <c r="AG151" s="1"/>
      <c r="AH151" s="1"/>
      <c r="AI151" s="1"/>
      <c r="AJ151" s="1"/>
      <c r="AK151" s="1"/>
    </row>
    <row r="152" spans="1:37" ht="15.75" x14ac:dyDescent="0.25">
      <c r="A152" s="1"/>
      <c r="B152" s="1"/>
      <c r="C152" s="1"/>
      <c r="D152" s="1"/>
      <c r="E152" s="1"/>
      <c r="F152" s="1"/>
      <c r="G152" s="1"/>
      <c r="H152" s="1"/>
      <c r="I152" s="1"/>
      <c r="J152" s="1"/>
      <c r="K152" s="1"/>
      <c r="L152" s="1"/>
      <c r="M152" s="1"/>
      <c r="N152" s="1"/>
      <c r="O152" s="1"/>
      <c r="P152" s="1"/>
      <c r="Q152" s="1"/>
      <c r="R152" s="367"/>
      <c r="S152" s="1"/>
      <c r="T152" s="1"/>
      <c r="U152" s="1"/>
      <c r="V152" s="1"/>
      <c r="W152" s="1"/>
      <c r="X152" s="1"/>
      <c r="Y152" s="1"/>
      <c r="Z152" s="1"/>
      <c r="AA152" s="1"/>
      <c r="AB152" s="1"/>
      <c r="AC152" s="1"/>
      <c r="AD152" s="1"/>
      <c r="AE152" s="1"/>
      <c r="AF152" s="1"/>
      <c r="AG152" s="1"/>
      <c r="AH152" s="1"/>
      <c r="AI152" s="1"/>
      <c r="AJ152" s="1"/>
      <c r="AK152" s="1"/>
    </row>
    <row r="153" spans="1:37" ht="15.75" x14ac:dyDescent="0.25">
      <c r="A153" s="1"/>
      <c r="B153" s="1"/>
      <c r="C153" s="1"/>
      <c r="D153" s="1"/>
      <c r="E153" s="1"/>
      <c r="F153" s="1"/>
      <c r="G153" s="1"/>
      <c r="H153" s="1"/>
      <c r="I153" s="1"/>
      <c r="J153" s="1"/>
      <c r="K153" s="1"/>
      <c r="L153" s="1"/>
      <c r="M153" s="1"/>
      <c r="N153" s="1"/>
      <c r="O153" s="1"/>
      <c r="P153" s="1"/>
      <c r="Q153" s="1"/>
      <c r="R153" s="367"/>
      <c r="S153" s="1"/>
      <c r="T153" s="1"/>
      <c r="U153" s="1"/>
      <c r="V153" s="1"/>
      <c r="W153" s="1"/>
      <c r="X153" s="1"/>
      <c r="Y153" s="1"/>
      <c r="Z153" s="1"/>
      <c r="AA153" s="1"/>
      <c r="AB153" s="1"/>
      <c r="AC153" s="1"/>
      <c r="AD153" s="1"/>
      <c r="AE153" s="1"/>
      <c r="AF153" s="1"/>
      <c r="AG153" s="1"/>
      <c r="AH153" s="1"/>
      <c r="AI153" s="1"/>
      <c r="AJ153" s="1"/>
      <c r="AK153" s="1"/>
    </row>
    <row r="154" spans="1:37" ht="15.75" x14ac:dyDescent="0.25">
      <c r="A154" s="1"/>
      <c r="B154" s="1"/>
      <c r="C154" s="1"/>
      <c r="D154" s="1"/>
      <c r="E154" s="1"/>
      <c r="F154" s="1"/>
      <c r="G154" s="1"/>
      <c r="H154" s="1"/>
      <c r="I154" s="1"/>
      <c r="J154" s="1"/>
      <c r="K154" s="1"/>
      <c r="L154" s="1"/>
      <c r="M154" s="1"/>
      <c r="N154" s="1"/>
      <c r="O154" s="1"/>
      <c r="P154" s="1"/>
      <c r="Q154" s="1"/>
      <c r="R154" s="367"/>
      <c r="S154" s="1"/>
      <c r="T154" s="1"/>
      <c r="U154" s="1"/>
      <c r="V154" s="1"/>
      <c r="W154" s="1"/>
      <c r="X154" s="1"/>
      <c r="Y154" s="1"/>
      <c r="Z154" s="1"/>
      <c r="AA154" s="1"/>
      <c r="AB154" s="1"/>
      <c r="AC154" s="1"/>
      <c r="AD154" s="1"/>
      <c r="AE154" s="1"/>
      <c r="AF154" s="1"/>
      <c r="AG154" s="1"/>
      <c r="AH154" s="1"/>
      <c r="AI154" s="1"/>
      <c r="AJ154" s="1"/>
      <c r="AK154" s="1"/>
    </row>
    <row r="155" spans="1:37" ht="15.75" x14ac:dyDescent="0.25">
      <c r="A155" s="1"/>
      <c r="B155" s="1"/>
      <c r="C155" s="1"/>
      <c r="D155" s="1"/>
      <c r="E155" s="1"/>
      <c r="F155" s="1"/>
      <c r="G155" s="1"/>
      <c r="H155" s="1"/>
      <c r="I155" s="1"/>
      <c r="J155" s="1"/>
      <c r="K155" s="1"/>
      <c r="L155" s="1"/>
      <c r="M155" s="1"/>
      <c r="N155" s="1"/>
      <c r="O155" s="1"/>
      <c r="P155" s="1"/>
      <c r="Q155" s="1"/>
      <c r="R155" s="367"/>
      <c r="S155" s="1"/>
      <c r="T155" s="1"/>
      <c r="U155" s="1"/>
      <c r="V155" s="1"/>
      <c r="W155" s="1"/>
      <c r="X155" s="1"/>
      <c r="Y155" s="1"/>
      <c r="Z155" s="1"/>
      <c r="AA155" s="1"/>
      <c r="AB155" s="1"/>
      <c r="AC155" s="1"/>
      <c r="AD155" s="1"/>
      <c r="AE155" s="1"/>
      <c r="AF155" s="1"/>
      <c r="AG155" s="1"/>
      <c r="AH155" s="1"/>
      <c r="AI155" s="1"/>
      <c r="AJ155" s="1"/>
      <c r="AK155" s="1"/>
    </row>
    <row r="156" spans="1:37" ht="15.75" x14ac:dyDescent="0.25">
      <c r="A156" s="1"/>
      <c r="B156" s="1"/>
      <c r="C156" s="1"/>
      <c r="D156" s="1"/>
      <c r="E156" s="1"/>
      <c r="F156" s="1"/>
      <c r="G156" s="1"/>
      <c r="H156" s="1"/>
      <c r="I156" s="1"/>
      <c r="J156" s="1"/>
      <c r="K156" s="1"/>
      <c r="L156" s="1"/>
      <c r="M156" s="1"/>
      <c r="N156" s="1"/>
      <c r="O156" s="1"/>
      <c r="P156" s="1"/>
      <c r="Q156" s="1"/>
      <c r="R156" s="367"/>
      <c r="S156" s="1"/>
      <c r="T156" s="1"/>
      <c r="U156" s="1"/>
      <c r="V156" s="1"/>
      <c r="W156" s="1"/>
      <c r="X156" s="1"/>
      <c r="Y156" s="1"/>
      <c r="Z156" s="1"/>
      <c r="AA156" s="1"/>
      <c r="AB156" s="1"/>
      <c r="AC156" s="1"/>
      <c r="AD156" s="1"/>
      <c r="AE156" s="1"/>
      <c r="AF156" s="1"/>
      <c r="AG156" s="1"/>
      <c r="AH156" s="1"/>
      <c r="AI156" s="1"/>
      <c r="AJ156" s="1"/>
      <c r="AK156" s="1"/>
    </row>
    <row r="157" spans="1:37" ht="15.75" x14ac:dyDescent="0.25">
      <c r="A157" s="1"/>
      <c r="B157" s="1"/>
      <c r="C157" s="1"/>
      <c r="D157" s="1"/>
      <c r="E157" s="1"/>
      <c r="F157" s="1"/>
      <c r="G157" s="1"/>
      <c r="H157" s="1"/>
      <c r="I157" s="1"/>
      <c r="J157" s="1"/>
      <c r="K157" s="1"/>
      <c r="L157" s="1"/>
      <c r="M157" s="1"/>
      <c r="N157" s="1"/>
      <c r="O157" s="1"/>
      <c r="P157" s="1"/>
      <c r="Q157" s="1"/>
      <c r="R157" s="367"/>
      <c r="S157" s="1"/>
      <c r="T157" s="1"/>
      <c r="U157" s="1"/>
      <c r="V157" s="1"/>
      <c r="W157" s="1"/>
      <c r="X157" s="1"/>
      <c r="Y157" s="1"/>
      <c r="Z157" s="1"/>
      <c r="AA157" s="1"/>
      <c r="AB157" s="1"/>
      <c r="AC157" s="1"/>
      <c r="AD157" s="1"/>
      <c r="AE157" s="1"/>
      <c r="AF157" s="1"/>
      <c r="AG157" s="1"/>
      <c r="AH157" s="1"/>
      <c r="AI157" s="1"/>
      <c r="AJ157" s="1"/>
      <c r="AK157" s="1"/>
    </row>
    <row r="158" spans="1:37" ht="15.75" x14ac:dyDescent="0.25">
      <c r="A158" s="1"/>
      <c r="B158" s="1"/>
      <c r="C158" s="1"/>
      <c r="D158" s="1"/>
      <c r="E158" s="1"/>
      <c r="F158" s="1"/>
      <c r="G158" s="1"/>
      <c r="H158" s="1"/>
      <c r="I158" s="1"/>
      <c r="J158" s="1"/>
      <c r="K158" s="1"/>
      <c r="L158" s="1"/>
      <c r="M158" s="1"/>
      <c r="N158" s="1"/>
      <c r="O158" s="1"/>
      <c r="P158" s="1"/>
      <c r="Q158" s="1"/>
      <c r="R158" s="367"/>
      <c r="S158" s="1"/>
      <c r="T158" s="1"/>
      <c r="U158" s="1"/>
      <c r="V158" s="1"/>
      <c r="W158" s="1"/>
      <c r="X158" s="1"/>
      <c r="Y158" s="1"/>
      <c r="Z158" s="1"/>
      <c r="AA158" s="1"/>
      <c r="AB158" s="1"/>
      <c r="AC158" s="1"/>
      <c r="AD158" s="1"/>
      <c r="AE158" s="1"/>
      <c r="AF158" s="1"/>
      <c r="AG158" s="1"/>
      <c r="AH158" s="1"/>
      <c r="AI158" s="1"/>
      <c r="AJ158" s="1"/>
      <c r="AK158" s="1"/>
    </row>
    <row r="159" spans="1:37" ht="15.75" x14ac:dyDescent="0.25">
      <c r="A159" s="1"/>
      <c r="B159" s="1"/>
      <c r="C159" s="1"/>
      <c r="D159" s="1"/>
      <c r="E159" s="1"/>
      <c r="F159" s="1"/>
      <c r="G159" s="1"/>
      <c r="H159" s="1"/>
      <c r="I159" s="1"/>
      <c r="J159" s="1"/>
      <c r="K159" s="1"/>
      <c r="L159" s="1"/>
      <c r="M159" s="1"/>
      <c r="N159" s="1"/>
      <c r="O159" s="1"/>
      <c r="P159" s="1"/>
      <c r="Q159" s="1"/>
      <c r="R159" s="367"/>
      <c r="S159" s="1"/>
      <c r="T159" s="1"/>
      <c r="U159" s="1"/>
      <c r="V159" s="1"/>
      <c r="W159" s="1"/>
      <c r="X159" s="1"/>
      <c r="Y159" s="1"/>
      <c r="Z159" s="1"/>
      <c r="AA159" s="1"/>
      <c r="AB159" s="1"/>
      <c r="AC159" s="1"/>
      <c r="AD159" s="1"/>
      <c r="AE159" s="1"/>
      <c r="AF159" s="1"/>
      <c r="AG159" s="1"/>
      <c r="AH159" s="1"/>
      <c r="AI159" s="1"/>
      <c r="AJ159" s="1"/>
      <c r="AK159" s="1"/>
    </row>
    <row r="160" spans="1:37" ht="15.75" x14ac:dyDescent="0.25">
      <c r="A160" s="1"/>
      <c r="B160" s="1"/>
      <c r="C160" s="1"/>
      <c r="D160" s="1"/>
      <c r="E160" s="1"/>
      <c r="F160" s="1"/>
      <c r="G160" s="1"/>
      <c r="H160" s="1"/>
      <c r="I160" s="1"/>
      <c r="J160" s="1"/>
      <c r="K160" s="1"/>
      <c r="L160" s="1"/>
      <c r="M160" s="1"/>
      <c r="N160" s="1"/>
      <c r="O160" s="1"/>
      <c r="P160" s="1"/>
      <c r="Q160" s="1"/>
      <c r="R160" s="367"/>
      <c r="S160" s="1"/>
      <c r="T160" s="1"/>
      <c r="U160" s="1"/>
      <c r="V160" s="1"/>
      <c r="W160" s="1"/>
      <c r="X160" s="1"/>
      <c r="Y160" s="1"/>
      <c r="Z160" s="1"/>
      <c r="AA160" s="1"/>
      <c r="AB160" s="1"/>
      <c r="AC160" s="1"/>
      <c r="AD160" s="1"/>
      <c r="AE160" s="1"/>
      <c r="AF160" s="1"/>
      <c r="AG160" s="1"/>
      <c r="AH160" s="1"/>
      <c r="AI160" s="1"/>
      <c r="AJ160" s="1"/>
      <c r="AK160" s="1"/>
    </row>
    <row r="161" spans="1:37" ht="15.75" x14ac:dyDescent="0.25">
      <c r="A161" s="1"/>
      <c r="B161" s="1"/>
      <c r="C161" s="1"/>
      <c r="D161" s="1"/>
      <c r="E161" s="1"/>
      <c r="F161" s="1"/>
      <c r="G161" s="1"/>
      <c r="H161" s="1"/>
      <c r="I161" s="1"/>
      <c r="J161" s="1"/>
      <c r="K161" s="1"/>
      <c r="L161" s="1"/>
      <c r="M161" s="1"/>
      <c r="N161" s="1"/>
      <c r="O161" s="1"/>
      <c r="P161" s="1"/>
      <c r="Q161" s="1"/>
      <c r="R161" s="367"/>
      <c r="S161" s="1"/>
      <c r="T161" s="1"/>
      <c r="U161" s="1"/>
      <c r="V161" s="1"/>
      <c r="W161" s="1"/>
      <c r="X161" s="1"/>
      <c r="Y161" s="1"/>
      <c r="Z161" s="1"/>
      <c r="AA161" s="1"/>
      <c r="AB161" s="1"/>
      <c r="AC161" s="1"/>
      <c r="AD161" s="1"/>
      <c r="AE161" s="1"/>
      <c r="AF161" s="1"/>
      <c r="AG161" s="1"/>
      <c r="AH161" s="1"/>
      <c r="AI161" s="1"/>
      <c r="AJ161" s="1"/>
      <c r="AK161" s="1"/>
    </row>
    <row r="162" spans="1:37" ht="15.75" x14ac:dyDescent="0.25">
      <c r="A162" s="1"/>
      <c r="B162" s="1"/>
      <c r="C162" s="1"/>
      <c r="D162" s="1"/>
      <c r="E162" s="1"/>
      <c r="F162" s="1"/>
      <c r="G162" s="1"/>
      <c r="H162" s="1"/>
      <c r="I162" s="1"/>
      <c r="J162" s="1"/>
      <c r="K162" s="1"/>
      <c r="L162" s="1"/>
      <c r="M162" s="1"/>
      <c r="N162" s="1"/>
      <c r="O162" s="1"/>
      <c r="P162" s="1"/>
      <c r="Q162" s="1"/>
      <c r="R162" s="367"/>
      <c r="S162" s="1"/>
      <c r="T162" s="1"/>
      <c r="U162" s="1"/>
      <c r="V162" s="1"/>
      <c r="W162" s="1"/>
      <c r="X162" s="1"/>
      <c r="Y162" s="1"/>
      <c r="Z162" s="1"/>
      <c r="AA162" s="1"/>
      <c r="AB162" s="1"/>
      <c r="AC162" s="1"/>
      <c r="AD162" s="1"/>
      <c r="AE162" s="1"/>
      <c r="AF162" s="1"/>
      <c r="AG162" s="1"/>
      <c r="AH162" s="1"/>
      <c r="AI162" s="1"/>
      <c r="AJ162" s="1"/>
      <c r="AK162" s="1"/>
    </row>
    <row r="163" spans="1:37" ht="15.75" x14ac:dyDescent="0.25">
      <c r="A163" s="1"/>
      <c r="B163" s="1"/>
      <c r="C163" s="1"/>
      <c r="D163" s="1"/>
      <c r="E163" s="1"/>
      <c r="F163" s="1"/>
      <c r="G163" s="1"/>
      <c r="H163" s="1"/>
      <c r="I163" s="1"/>
      <c r="J163" s="1"/>
      <c r="K163" s="1"/>
      <c r="L163" s="1"/>
      <c r="M163" s="1"/>
      <c r="N163" s="1"/>
      <c r="O163" s="1"/>
      <c r="P163" s="1"/>
      <c r="Q163" s="1"/>
      <c r="R163" s="367"/>
      <c r="S163" s="1"/>
      <c r="T163" s="1"/>
      <c r="U163" s="1"/>
      <c r="V163" s="1"/>
      <c r="W163" s="1"/>
      <c r="X163" s="1"/>
      <c r="Y163" s="1"/>
      <c r="Z163" s="1"/>
      <c r="AA163" s="1"/>
      <c r="AB163" s="1"/>
      <c r="AC163" s="1"/>
      <c r="AD163" s="1"/>
      <c r="AE163" s="1"/>
      <c r="AF163" s="1"/>
      <c r="AG163" s="1"/>
      <c r="AH163" s="1"/>
      <c r="AI163" s="1"/>
      <c r="AJ163" s="1"/>
      <c r="AK163" s="1"/>
    </row>
    <row r="164" spans="1:37" ht="15.75" x14ac:dyDescent="0.25">
      <c r="A164" s="1"/>
      <c r="B164" s="1"/>
      <c r="C164" s="1"/>
      <c r="D164" s="1"/>
      <c r="E164" s="1"/>
      <c r="F164" s="1"/>
      <c r="G164" s="1"/>
      <c r="H164" s="1"/>
      <c r="I164" s="1"/>
      <c r="J164" s="1"/>
      <c r="K164" s="1"/>
      <c r="L164" s="1"/>
      <c r="M164" s="1"/>
      <c r="N164" s="1"/>
      <c r="O164" s="1"/>
      <c r="P164" s="1"/>
      <c r="Q164" s="1"/>
      <c r="R164" s="367"/>
      <c r="S164" s="1"/>
      <c r="T164" s="1"/>
      <c r="U164" s="1"/>
      <c r="V164" s="1"/>
      <c r="W164" s="1"/>
      <c r="X164" s="1"/>
      <c r="Y164" s="1"/>
      <c r="Z164" s="1"/>
      <c r="AA164" s="1"/>
      <c r="AB164" s="1"/>
      <c r="AC164" s="1"/>
      <c r="AD164" s="1"/>
      <c r="AE164" s="1"/>
      <c r="AF164" s="1"/>
      <c r="AG164" s="1"/>
      <c r="AH164" s="1"/>
      <c r="AI164" s="1"/>
      <c r="AJ164" s="1"/>
      <c r="AK164" s="1"/>
    </row>
    <row r="165" spans="1:37" ht="15.75" x14ac:dyDescent="0.25">
      <c r="A165" s="1"/>
      <c r="B165" s="1"/>
      <c r="C165" s="1"/>
      <c r="D165" s="1"/>
      <c r="E165" s="1"/>
      <c r="F165" s="1"/>
      <c r="G165" s="1"/>
      <c r="H165" s="1"/>
      <c r="I165" s="1"/>
      <c r="J165" s="1"/>
      <c r="K165" s="1"/>
      <c r="L165" s="1"/>
      <c r="M165" s="1"/>
      <c r="N165" s="1"/>
      <c r="O165" s="1"/>
      <c r="P165" s="1"/>
      <c r="Q165" s="1"/>
      <c r="R165" s="367"/>
      <c r="S165" s="1"/>
      <c r="T165" s="1"/>
      <c r="U165" s="1"/>
      <c r="V165" s="1"/>
      <c r="W165" s="1"/>
      <c r="X165" s="1"/>
      <c r="Y165" s="1"/>
      <c r="Z165" s="1"/>
      <c r="AA165" s="1"/>
      <c r="AB165" s="1"/>
      <c r="AC165" s="1"/>
      <c r="AD165" s="1"/>
      <c r="AE165" s="1"/>
      <c r="AF165" s="1"/>
      <c r="AG165" s="1"/>
      <c r="AH165" s="1"/>
      <c r="AI165" s="1"/>
      <c r="AJ165" s="1"/>
      <c r="AK165" s="1"/>
    </row>
    <row r="166" spans="1:37" ht="15.75" x14ac:dyDescent="0.25">
      <c r="A166" s="1"/>
      <c r="B166" s="1"/>
      <c r="C166" s="1"/>
      <c r="D166" s="1"/>
      <c r="E166" s="1"/>
      <c r="F166" s="1"/>
      <c r="G166" s="1"/>
      <c r="H166" s="1"/>
      <c r="I166" s="1"/>
      <c r="J166" s="1"/>
      <c r="K166" s="1"/>
      <c r="L166" s="1"/>
      <c r="M166" s="1"/>
      <c r="N166" s="1"/>
      <c r="O166" s="1"/>
      <c r="P166" s="1"/>
      <c r="Q166" s="1"/>
      <c r="R166" s="367"/>
      <c r="S166" s="1"/>
      <c r="T166" s="1"/>
      <c r="U166" s="1"/>
      <c r="V166" s="1"/>
      <c r="W166" s="1"/>
      <c r="X166" s="1"/>
      <c r="Y166" s="1"/>
      <c r="Z166" s="1"/>
      <c r="AA166" s="1"/>
      <c r="AB166" s="1"/>
      <c r="AC166" s="1"/>
      <c r="AD166" s="1"/>
      <c r="AE166" s="1"/>
      <c r="AF166" s="1"/>
      <c r="AG166" s="1"/>
      <c r="AH166" s="1"/>
      <c r="AI166" s="1"/>
      <c r="AJ166" s="1"/>
      <c r="AK166" s="1"/>
    </row>
    <row r="167" spans="1:37" ht="15.75" x14ac:dyDescent="0.25">
      <c r="A167" s="1"/>
      <c r="B167" s="1"/>
      <c r="C167" s="1"/>
      <c r="D167" s="1"/>
      <c r="E167" s="1"/>
      <c r="F167" s="1"/>
      <c r="G167" s="1"/>
      <c r="H167" s="1"/>
      <c r="I167" s="1"/>
      <c r="J167" s="1"/>
      <c r="K167" s="1"/>
      <c r="L167" s="1"/>
      <c r="M167" s="1"/>
      <c r="N167" s="1"/>
      <c r="O167" s="1"/>
      <c r="P167" s="1"/>
      <c r="Q167" s="1"/>
      <c r="R167" s="367"/>
      <c r="S167" s="1"/>
      <c r="T167" s="1"/>
      <c r="U167" s="1"/>
      <c r="V167" s="1"/>
      <c r="W167" s="1"/>
      <c r="X167" s="1"/>
      <c r="Y167" s="1"/>
      <c r="Z167" s="1"/>
      <c r="AA167" s="1"/>
      <c r="AB167" s="1"/>
      <c r="AC167" s="1"/>
      <c r="AD167" s="1"/>
      <c r="AE167" s="1"/>
      <c r="AF167" s="1"/>
      <c r="AG167" s="1"/>
      <c r="AH167" s="1"/>
      <c r="AI167" s="1"/>
      <c r="AJ167" s="1"/>
      <c r="AK167" s="1"/>
    </row>
    <row r="168" spans="1:37" ht="15.75" x14ac:dyDescent="0.25">
      <c r="A168" s="1"/>
      <c r="B168" s="1"/>
      <c r="C168" s="1"/>
      <c r="D168" s="1"/>
      <c r="E168" s="1"/>
      <c r="F168" s="1"/>
      <c r="G168" s="1"/>
      <c r="H168" s="1"/>
      <c r="I168" s="1"/>
      <c r="J168" s="1"/>
      <c r="K168" s="1"/>
      <c r="L168" s="1"/>
      <c r="M168" s="1"/>
      <c r="N168" s="1"/>
      <c r="O168" s="1"/>
      <c r="P168" s="1"/>
      <c r="Q168" s="1"/>
      <c r="R168" s="367"/>
      <c r="S168" s="1"/>
      <c r="T168" s="1"/>
      <c r="U168" s="1"/>
      <c r="V168" s="1"/>
      <c r="W168" s="1"/>
      <c r="X168" s="1"/>
      <c r="Y168" s="1"/>
      <c r="Z168" s="1"/>
      <c r="AA168" s="1"/>
      <c r="AB168" s="1"/>
      <c r="AC168" s="1"/>
      <c r="AD168" s="1"/>
      <c r="AE168" s="1"/>
      <c r="AF168" s="1"/>
      <c r="AG168" s="1"/>
      <c r="AH168" s="1"/>
      <c r="AI168" s="1"/>
      <c r="AJ168" s="1"/>
      <c r="AK168" s="1"/>
    </row>
    <row r="169" spans="1:37" ht="15.75" x14ac:dyDescent="0.25">
      <c r="A169" s="1"/>
      <c r="B169" s="1"/>
      <c r="C169" s="1"/>
      <c r="D169" s="1"/>
      <c r="E169" s="1"/>
      <c r="F169" s="1"/>
      <c r="G169" s="1"/>
      <c r="H169" s="1"/>
      <c r="I169" s="1"/>
      <c r="J169" s="1"/>
      <c r="K169" s="1"/>
      <c r="L169" s="1"/>
      <c r="M169" s="1"/>
      <c r="N169" s="1"/>
      <c r="O169" s="1"/>
      <c r="P169" s="1"/>
      <c r="Q169" s="1"/>
      <c r="R169" s="367"/>
      <c r="S169" s="1"/>
      <c r="T169" s="1"/>
      <c r="U169" s="1"/>
      <c r="V169" s="1"/>
      <c r="W169" s="1"/>
      <c r="X169" s="1"/>
      <c r="Y169" s="1"/>
      <c r="Z169" s="1"/>
      <c r="AA169" s="1"/>
      <c r="AB169" s="1"/>
      <c r="AC169" s="1"/>
      <c r="AD169" s="1"/>
      <c r="AE169" s="1"/>
      <c r="AF169" s="1"/>
      <c r="AG169" s="1"/>
      <c r="AH169" s="1"/>
      <c r="AI169" s="1"/>
      <c r="AJ169" s="1"/>
      <c r="AK169" s="1"/>
    </row>
    <row r="170" spans="1:37" ht="15.75" x14ac:dyDescent="0.25">
      <c r="A170" s="1"/>
      <c r="B170" s="1"/>
      <c r="C170" s="1"/>
      <c r="D170" s="1"/>
      <c r="E170" s="1"/>
      <c r="F170" s="1"/>
      <c r="G170" s="1"/>
      <c r="H170" s="1"/>
      <c r="I170" s="1"/>
      <c r="J170" s="1"/>
      <c r="K170" s="1"/>
      <c r="L170" s="1"/>
      <c r="M170" s="1"/>
      <c r="N170" s="1"/>
      <c r="O170" s="1"/>
      <c r="P170" s="1"/>
      <c r="Q170" s="1"/>
      <c r="R170" s="367"/>
      <c r="S170" s="1"/>
      <c r="T170" s="1"/>
      <c r="U170" s="1"/>
      <c r="V170" s="1"/>
      <c r="W170" s="1"/>
      <c r="X170" s="1"/>
      <c r="Y170" s="1"/>
      <c r="Z170" s="1"/>
      <c r="AA170" s="1"/>
      <c r="AB170" s="1"/>
      <c r="AC170" s="1"/>
      <c r="AD170" s="1"/>
      <c r="AE170" s="1"/>
      <c r="AF170" s="1"/>
      <c r="AG170" s="1"/>
      <c r="AH170" s="1"/>
      <c r="AI170" s="1"/>
      <c r="AJ170" s="1"/>
      <c r="AK170" s="1"/>
    </row>
    <row r="171" spans="1:37" ht="15.75" x14ac:dyDescent="0.25">
      <c r="A171" s="1"/>
      <c r="B171" s="1"/>
      <c r="C171" s="1"/>
      <c r="D171" s="1"/>
      <c r="E171" s="1"/>
      <c r="F171" s="1"/>
      <c r="G171" s="1"/>
      <c r="H171" s="1"/>
      <c r="I171" s="1"/>
      <c r="J171" s="1"/>
      <c r="K171" s="1"/>
      <c r="L171" s="1"/>
      <c r="M171" s="1"/>
      <c r="N171" s="1"/>
      <c r="O171" s="1"/>
      <c r="P171" s="1"/>
      <c r="Q171" s="1"/>
      <c r="R171" s="367"/>
      <c r="S171" s="1"/>
      <c r="T171" s="1"/>
      <c r="U171" s="1"/>
      <c r="V171" s="1"/>
      <c r="W171" s="1"/>
      <c r="X171" s="1"/>
      <c r="Y171" s="1"/>
      <c r="Z171" s="1"/>
      <c r="AA171" s="1"/>
      <c r="AB171" s="1"/>
      <c r="AC171" s="1"/>
      <c r="AD171" s="1"/>
      <c r="AE171" s="1"/>
      <c r="AF171" s="1"/>
      <c r="AG171" s="1"/>
      <c r="AH171" s="1"/>
      <c r="AI171" s="1"/>
      <c r="AJ171" s="1"/>
      <c r="AK171" s="1"/>
    </row>
    <row r="172" spans="1:37" ht="15.75" x14ac:dyDescent="0.25">
      <c r="A172" s="1"/>
      <c r="B172" s="1"/>
      <c r="C172" s="1"/>
      <c r="D172" s="1"/>
      <c r="E172" s="1"/>
      <c r="F172" s="1"/>
      <c r="G172" s="1"/>
      <c r="H172" s="1"/>
      <c r="I172" s="1"/>
      <c r="J172" s="1"/>
      <c r="K172" s="1"/>
      <c r="L172" s="1"/>
      <c r="M172" s="1"/>
      <c r="N172" s="1"/>
      <c r="O172" s="1"/>
      <c r="P172" s="1"/>
      <c r="Q172" s="1"/>
      <c r="R172" s="367"/>
      <c r="S172" s="1"/>
      <c r="T172" s="1"/>
      <c r="U172" s="1"/>
      <c r="V172" s="1"/>
      <c r="W172" s="1"/>
      <c r="X172" s="1"/>
      <c r="Y172" s="1"/>
      <c r="Z172" s="1"/>
      <c r="AA172" s="1"/>
      <c r="AB172" s="1"/>
      <c r="AC172" s="1"/>
      <c r="AD172" s="1"/>
      <c r="AE172" s="1"/>
      <c r="AF172" s="1"/>
      <c r="AG172" s="1"/>
      <c r="AH172" s="1"/>
      <c r="AI172" s="1"/>
      <c r="AJ172" s="1"/>
      <c r="AK172" s="1"/>
    </row>
    <row r="173" spans="1:37" ht="15.75" x14ac:dyDescent="0.25">
      <c r="A173" s="1"/>
      <c r="B173" s="1"/>
      <c r="C173" s="1"/>
      <c r="D173" s="1"/>
      <c r="E173" s="1"/>
      <c r="F173" s="1"/>
      <c r="G173" s="1"/>
      <c r="H173" s="1"/>
      <c r="I173" s="1"/>
      <c r="J173" s="1"/>
      <c r="K173" s="1"/>
      <c r="L173" s="1"/>
      <c r="M173" s="1"/>
      <c r="N173" s="1"/>
      <c r="O173" s="1"/>
      <c r="P173" s="1"/>
      <c r="Q173" s="1"/>
      <c r="R173" s="367"/>
      <c r="S173" s="1"/>
      <c r="T173" s="1"/>
      <c r="U173" s="1"/>
      <c r="V173" s="1"/>
      <c r="W173" s="1"/>
      <c r="X173" s="1"/>
      <c r="Y173" s="1"/>
      <c r="Z173" s="1"/>
      <c r="AA173" s="1"/>
      <c r="AB173" s="1"/>
      <c r="AC173" s="1"/>
      <c r="AD173" s="1"/>
      <c r="AE173" s="1"/>
      <c r="AF173" s="1"/>
      <c r="AG173" s="1"/>
      <c r="AH173" s="1"/>
      <c r="AI173" s="1"/>
      <c r="AJ173" s="1"/>
      <c r="AK173" s="1"/>
    </row>
    <row r="174" spans="1:37" ht="15.75" x14ac:dyDescent="0.25">
      <c r="A174" s="1"/>
      <c r="B174" s="1"/>
      <c r="C174" s="1"/>
      <c r="D174" s="1"/>
      <c r="E174" s="1"/>
      <c r="F174" s="1"/>
      <c r="G174" s="1"/>
      <c r="H174" s="1"/>
      <c r="I174" s="1"/>
      <c r="J174" s="1"/>
      <c r="K174" s="1"/>
      <c r="L174" s="1"/>
      <c r="M174" s="1"/>
      <c r="N174" s="1"/>
      <c r="O174" s="1"/>
      <c r="P174" s="1"/>
      <c r="Q174" s="1"/>
      <c r="R174" s="367"/>
      <c r="S174" s="1"/>
      <c r="T174" s="1"/>
      <c r="U174" s="1"/>
      <c r="V174" s="1"/>
      <c r="W174" s="1"/>
      <c r="X174" s="1"/>
      <c r="Y174" s="1"/>
      <c r="Z174" s="1"/>
      <c r="AA174" s="1"/>
      <c r="AB174" s="1"/>
      <c r="AC174" s="1"/>
      <c r="AD174" s="1"/>
      <c r="AE174" s="1"/>
      <c r="AF174" s="1"/>
      <c r="AG174" s="1"/>
      <c r="AH174" s="1"/>
      <c r="AI174" s="1"/>
      <c r="AJ174" s="1"/>
      <c r="AK174" s="1"/>
    </row>
    <row r="175" spans="1:37" ht="15.75" x14ac:dyDescent="0.25">
      <c r="A175" s="1"/>
      <c r="B175" s="1"/>
      <c r="C175" s="1"/>
      <c r="D175" s="1"/>
      <c r="E175" s="1"/>
      <c r="F175" s="1"/>
      <c r="G175" s="1"/>
      <c r="H175" s="1"/>
      <c r="I175" s="1"/>
      <c r="J175" s="1"/>
      <c r="K175" s="1"/>
      <c r="L175" s="1"/>
      <c r="M175" s="1"/>
      <c r="N175" s="1"/>
      <c r="O175" s="1"/>
      <c r="P175" s="1"/>
      <c r="Q175" s="1"/>
      <c r="R175" s="367"/>
      <c r="S175" s="1"/>
      <c r="T175" s="1"/>
      <c r="U175" s="1"/>
      <c r="V175" s="1"/>
      <c r="W175" s="1"/>
      <c r="X175" s="1"/>
      <c r="Y175" s="1"/>
      <c r="Z175" s="1"/>
      <c r="AA175" s="1"/>
      <c r="AB175" s="1"/>
      <c r="AC175" s="1"/>
      <c r="AD175" s="1"/>
      <c r="AE175" s="1"/>
      <c r="AF175" s="1"/>
      <c r="AG175" s="1"/>
      <c r="AH175" s="1"/>
      <c r="AI175" s="1"/>
      <c r="AJ175" s="1"/>
      <c r="AK175" s="1"/>
    </row>
    <row r="176" spans="1:37" ht="15.75" x14ac:dyDescent="0.25">
      <c r="A176" s="1"/>
      <c r="B176" s="1"/>
      <c r="C176" s="1"/>
      <c r="D176" s="1"/>
      <c r="E176" s="1"/>
      <c r="F176" s="1"/>
      <c r="G176" s="1"/>
      <c r="H176" s="1"/>
      <c r="I176" s="1"/>
      <c r="J176" s="1"/>
      <c r="K176" s="1"/>
      <c r="L176" s="1"/>
      <c r="M176" s="1"/>
      <c r="N176" s="1"/>
      <c r="O176" s="1"/>
      <c r="P176" s="1"/>
      <c r="Q176" s="1"/>
      <c r="R176" s="367"/>
      <c r="S176" s="1"/>
      <c r="T176" s="1"/>
      <c r="U176" s="1"/>
      <c r="V176" s="1"/>
      <c r="W176" s="1"/>
      <c r="X176" s="1"/>
      <c r="Y176" s="1"/>
      <c r="Z176" s="1"/>
      <c r="AA176" s="1"/>
      <c r="AB176" s="1"/>
      <c r="AC176" s="1"/>
      <c r="AD176" s="1"/>
      <c r="AE176" s="1"/>
      <c r="AF176" s="1"/>
      <c r="AG176" s="1"/>
      <c r="AH176" s="1"/>
      <c r="AI176" s="1"/>
      <c r="AJ176" s="1"/>
      <c r="AK176" s="1"/>
    </row>
    <row r="177" spans="1:37" ht="15.75" x14ac:dyDescent="0.25">
      <c r="A177" s="1"/>
      <c r="B177" s="1"/>
      <c r="C177" s="1"/>
      <c r="D177" s="1"/>
      <c r="E177" s="1"/>
      <c r="F177" s="1"/>
      <c r="G177" s="1"/>
      <c r="H177" s="1"/>
      <c r="I177" s="1"/>
      <c r="J177" s="1"/>
      <c r="K177" s="1"/>
      <c r="L177" s="1"/>
      <c r="M177" s="1"/>
      <c r="N177" s="1"/>
      <c r="O177" s="1"/>
      <c r="P177" s="1"/>
      <c r="Q177" s="1"/>
      <c r="R177" s="367"/>
      <c r="S177" s="1"/>
      <c r="T177" s="1"/>
      <c r="U177" s="1"/>
      <c r="V177" s="1"/>
      <c r="W177" s="1"/>
      <c r="X177" s="1"/>
      <c r="Y177" s="1"/>
      <c r="Z177" s="1"/>
      <c r="AA177" s="1"/>
      <c r="AB177" s="1"/>
      <c r="AC177" s="1"/>
      <c r="AD177" s="1"/>
      <c r="AE177" s="1"/>
      <c r="AF177" s="1"/>
      <c r="AG177" s="1"/>
      <c r="AH177" s="1"/>
      <c r="AI177" s="1"/>
      <c r="AJ177" s="1"/>
      <c r="AK177" s="1"/>
    </row>
    <row r="178" spans="1:37" ht="15.75" x14ac:dyDescent="0.25">
      <c r="A178" s="1"/>
      <c r="B178" s="1"/>
      <c r="C178" s="1"/>
      <c r="D178" s="1"/>
      <c r="E178" s="1"/>
      <c r="F178" s="1"/>
      <c r="G178" s="1"/>
      <c r="H178" s="1"/>
      <c r="I178" s="1"/>
      <c r="J178" s="1"/>
      <c r="K178" s="1"/>
      <c r="L178" s="1"/>
      <c r="M178" s="1"/>
      <c r="N178" s="1"/>
      <c r="O178" s="1"/>
      <c r="P178" s="1"/>
      <c r="Q178" s="1"/>
      <c r="R178" s="367"/>
      <c r="S178" s="1"/>
      <c r="T178" s="1"/>
      <c r="U178" s="1"/>
      <c r="V178" s="1"/>
      <c r="W178" s="1"/>
      <c r="X178" s="1"/>
      <c r="Y178" s="1"/>
      <c r="Z178" s="1"/>
      <c r="AA178" s="1"/>
      <c r="AB178" s="1"/>
      <c r="AC178" s="1"/>
      <c r="AD178" s="1"/>
      <c r="AE178" s="1"/>
      <c r="AF178" s="1"/>
      <c r="AG178" s="1"/>
      <c r="AH178" s="1"/>
      <c r="AI178" s="1"/>
      <c r="AJ178" s="1"/>
      <c r="AK178" s="1"/>
    </row>
    <row r="179" spans="1:37" ht="15.75" x14ac:dyDescent="0.25">
      <c r="A179" s="1"/>
      <c r="B179" s="1"/>
      <c r="C179" s="1"/>
      <c r="D179" s="1"/>
      <c r="E179" s="1"/>
      <c r="F179" s="1"/>
      <c r="G179" s="1"/>
      <c r="H179" s="1"/>
      <c r="I179" s="1"/>
      <c r="J179" s="1"/>
      <c r="K179" s="1"/>
      <c r="L179" s="1"/>
      <c r="M179" s="1"/>
      <c r="N179" s="1"/>
      <c r="O179" s="1"/>
      <c r="P179" s="1"/>
      <c r="Q179" s="1"/>
      <c r="R179" s="367"/>
      <c r="S179" s="1"/>
      <c r="T179" s="1"/>
      <c r="U179" s="1"/>
      <c r="V179" s="1"/>
      <c r="W179" s="1"/>
      <c r="X179" s="1"/>
      <c r="Y179" s="1"/>
      <c r="Z179" s="1"/>
      <c r="AA179" s="1"/>
      <c r="AB179" s="1"/>
      <c r="AC179" s="1"/>
      <c r="AD179" s="1"/>
      <c r="AE179" s="1"/>
      <c r="AF179" s="1"/>
      <c r="AG179" s="1"/>
      <c r="AH179" s="1"/>
      <c r="AI179" s="1"/>
      <c r="AJ179" s="1"/>
      <c r="AK179" s="1"/>
    </row>
    <row r="180" spans="1:37" ht="15.75" x14ac:dyDescent="0.25">
      <c r="A180" s="1"/>
      <c r="B180" s="1"/>
      <c r="C180" s="1"/>
      <c r="D180" s="1"/>
      <c r="E180" s="1"/>
      <c r="F180" s="1"/>
      <c r="G180" s="1"/>
      <c r="H180" s="1"/>
      <c r="I180" s="1"/>
      <c r="J180" s="1"/>
      <c r="K180" s="1"/>
      <c r="L180" s="1"/>
      <c r="M180" s="1"/>
      <c r="N180" s="1"/>
      <c r="O180" s="1"/>
      <c r="P180" s="1"/>
      <c r="Q180" s="1"/>
      <c r="R180" s="367"/>
      <c r="S180" s="1"/>
      <c r="T180" s="1"/>
      <c r="U180" s="1"/>
      <c r="V180" s="1"/>
      <c r="W180" s="1"/>
      <c r="X180" s="1"/>
      <c r="Y180" s="1"/>
      <c r="Z180" s="1"/>
      <c r="AA180" s="1"/>
      <c r="AB180" s="1"/>
      <c r="AC180" s="1"/>
      <c r="AD180" s="1"/>
      <c r="AE180" s="1"/>
      <c r="AF180" s="1"/>
      <c r="AG180" s="1"/>
      <c r="AH180" s="1"/>
      <c r="AI180" s="1"/>
      <c r="AJ180" s="1"/>
      <c r="AK180" s="1"/>
    </row>
    <row r="181" spans="1:37" ht="15.75" x14ac:dyDescent="0.25">
      <c r="A181" s="1"/>
      <c r="B181" s="1"/>
      <c r="C181" s="1"/>
      <c r="D181" s="1"/>
      <c r="E181" s="1"/>
      <c r="F181" s="1"/>
      <c r="G181" s="1"/>
      <c r="H181" s="1"/>
      <c r="I181" s="1"/>
      <c r="J181" s="1"/>
      <c r="K181" s="1"/>
      <c r="L181" s="1"/>
      <c r="M181" s="1"/>
      <c r="N181" s="1"/>
      <c r="O181" s="1"/>
      <c r="P181" s="1"/>
      <c r="Q181" s="1"/>
      <c r="R181" s="367"/>
      <c r="S181" s="1"/>
      <c r="T181" s="1"/>
      <c r="U181" s="1"/>
      <c r="V181" s="1"/>
      <c r="W181" s="1"/>
      <c r="X181" s="1"/>
      <c r="Y181" s="1"/>
      <c r="Z181" s="1"/>
      <c r="AA181" s="1"/>
      <c r="AB181" s="1"/>
      <c r="AC181" s="1"/>
      <c r="AD181" s="1"/>
      <c r="AE181" s="1"/>
      <c r="AF181" s="1"/>
      <c r="AG181" s="1"/>
      <c r="AH181" s="1"/>
      <c r="AI181" s="1"/>
      <c r="AJ181" s="1"/>
      <c r="AK181" s="1"/>
    </row>
    <row r="182" spans="1:37" ht="15.75" x14ac:dyDescent="0.25">
      <c r="A182" s="1"/>
      <c r="B182" s="1"/>
      <c r="C182" s="1"/>
      <c r="D182" s="1"/>
      <c r="E182" s="1"/>
      <c r="F182" s="1"/>
      <c r="G182" s="1"/>
      <c r="H182" s="1"/>
      <c r="I182" s="1"/>
      <c r="J182" s="1"/>
      <c r="K182" s="1"/>
      <c r="L182" s="1"/>
      <c r="M182" s="1"/>
      <c r="N182" s="1"/>
      <c r="O182" s="1"/>
      <c r="P182" s="1"/>
      <c r="Q182" s="1"/>
      <c r="R182" s="367"/>
      <c r="S182" s="1"/>
      <c r="T182" s="1"/>
      <c r="U182" s="1"/>
      <c r="V182" s="1"/>
      <c r="W182" s="1"/>
      <c r="X182" s="1"/>
      <c r="Y182" s="1"/>
      <c r="Z182" s="1"/>
      <c r="AA182" s="1"/>
      <c r="AB182" s="1"/>
      <c r="AC182" s="1"/>
      <c r="AD182" s="1"/>
      <c r="AE182" s="1"/>
      <c r="AF182" s="1"/>
      <c r="AG182" s="1"/>
      <c r="AH182" s="1"/>
      <c r="AI182" s="1"/>
      <c r="AJ182" s="1"/>
      <c r="AK182" s="1"/>
    </row>
    <row r="183" spans="1:37" ht="15.75" x14ac:dyDescent="0.25">
      <c r="A183" s="1"/>
      <c r="B183" s="1"/>
      <c r="C183" s="1"/>
      <c r="D183" s="1"/>
      <c r="E183" s="1"/>
      <c r="F183" s="1"/>
      <c r="G183" s="1"/>
      <c r="H183" s="1"/>
      <c r="I183" s="1"/>
      <c r="J183" s="1"/>
      <c r="K183" s="1"/>
      <c r="L183" s="1"/>
      <c r="M183" s="1"/>
      <c r="N183" s="1"/>
      <c r="O183" s="1"/>
      <c r="P183" s="1"/>
      <c r="Q183" s="1"/>
      <c r="R183" s="367"/>
      <c r="S183" s="1"/>
      <c r="T183" s="1"/>
      <c r="U183" s="1"/>
      <c r="V183" s="1"/>
      <c r="W183" s="1"/>
      <c r="X183" s="1"/>
      <c r="Y183" s="1"/>
      <c r="Z183" s="1"/>
      <c r="AA183" s="1"/>
      <c r="AB183" s="1"/>
      <c r="AC183" s="1"/>
      <c r="AD183" s="1"/>
      <c r="AE183" s="1"/>
      <c r="AF183" s="1"/>
      <c r="AG183" s="1"/>
      <c r="AH183" s="1"/>
      <c r="AI183" s="1"/>
      <c r="AJ183" s="1"/>
      <c r="AK183" s="1"/>
    </row>
    <row r="184" spans="1:37" ht="15.75" x14ac:dyDescent="0.25">
      <c r="A184" s="1"/>
      <c r="B184" s="1"/>
      <c r="C184" s="1"/>
      <c r="D184" s="1"/>
      <c r="E184" s="1"/>
      <c r="F184" s="1"/>
      <c r="G184" s="1"/>
      <c r="H184" s="1"/>
      <c r="I184" s="1"/>
      <c r="J184" s="1"/>
      <c r="K184" s="1"/>
      <c r="L184" s="1"/>
      <c r="M184" s="1"/>
      <c r="N184" s="1"/>
      <c r="O184" s="1"/>
      <c r="P184" s="1"/>
      <c r="Q184" s="1"/>
      <c r="R184" s="367"/>
      <c r="S184" s="1"/>
      <c r="T184" s="1"/>
      <c r="U184" s="1"/>
      <c r="V184" s="1"/>
      <c r="W184" s="1"/>
      <c r="X184" s="1"/>
      <c r="Y184" s="1"/>
      <c r="Z184" s="1"/>
      <c r="AA184" s="1"/>
      <c r="AB184" s="1"/>
      <c r="AC184" s="1"/>
      <c r="AD184" s="1"/>
      <c r="AE184" s="1"/>
      <c r="AF184" s="1"/>
      <c r="AG184" s="1"/>
      <c r="AH184" s="1"/>
      <c r="AI184" s="1"/>
      <c r="AJ184" s="1"/>
      <c r="AK184" s="1"/>
    </row>
    <row r="185" spans="1:37" ht="15.75" x14ac:dyDescent="0.25">
      <c r="A185" s="1"/>
      <c r="B185" s="1"/>
      <c r="C185" s="1"/>
      <c r="D185" s="1"/>
      <c r="E185" s="1"/>
      <c r="F185" s="1"/>
      <c r="G185" s="1"/>
      <c r="H185" s="1"/>
      <c r="I185" s="1"/>
      <c r="J185" s="1"/>
      <c r="K185" s="1"/>
      <c r="L185" s="1"/>
      <c r="M185" s="1"/>
      <c r="N185" s="1"/>
      <c r="O185" s="1"/>
      <c r="P185" s="1"/>
      <c r="Q185" s="1"/>
      <c r="R185" s="367"/>
      <c r="S185" s="1"/>
      <c r="T185" s="1"/>
      <c r="U185" s="1"/>
      <c r="V185" s="1"/>
      <c r="W185" s="1"/>
      <c r="X185" s="1"/>
      <c r="Y185" s="1"/>
      <c r="Z185" s="1"/>
      <c r="AA185" s="1"/>
      <c r="AB185" s="1"/>
      <c r="AC185" s="1"/>
      <c r="AD185" s="1"/>
      <c r="AE185" s="1"/>
      <c r="AF185" s="1"/>
      <c r="AG185" s="1"/>
      <c r="AH185" s="1"/>
      <c r="AI185" s="1"/>
      <c r="AJ185" s="1"/>
      <c r="AK185" s="1"/>
    </row>
    <row r="186" spans="1:37" ht="15.75" x14ac:dyDescent="0.25">
      <c r="A186" s="1"/>
      <c r="B186" s="1"/>
      <c r="C186" s="1"/>
      <c r="D186" s="1"/>
      <c r="E186" s="1"/>
      <c r="F186" s="1"/>
      <c r="G186" s="1"/>
      <c r="H186" s="1"/>
      <c r="I186" s="1"/>
      <c r="J186" s="1"/>
      <c r="K186" s="1"/>
      <c r="L186" s="1"/>
      <c r="M186" s="1"/>
      <c r="N186" s="1"/>
      <c r="O186" s="1"/>
      <c r="P186" s="1"/>
      <c r="Q186" s="1"/>
      <c r="R186" s="367"/>
      <c r="S186" s="1"/>
      <c r="T186" s="1"/>
      <c r="U186" s="1"/>
      <c r="V186" s="1"/>
      <c r="W186" s="1"/>
      <c r="X186" s="1"/>
      <c r="Y186" s="1"/>
      <c r="Z186" s="1"/>
      <c r="AA186" s="1"/>
      <c r="AB186" s="1"/>
      <c r="AC186" s="1"/>
      <c r="AD186" s="1"/>
      <c r="AE186" s="1"/>
      <c r="AF186" s="1"/>
      <c r="AG186" s="1"/>
      <c r="AH186" s="1"/>
      <c r="AI186" s="1"/>
      <c r="AJ186" s="1"/>
      <c r="AK186" s="1"/>
    </row>
    <row r="187" spans="1:37" ht="15.75" x14ac:dyDescent="0.25">
      <c r="A187" s="1"/>
      <c r="B187" s="1"/>
      <c r="C187" s="1"/>
      <c r="D187" s="1"/>
      <c r="E187" s="1"/>
      <c r="F187" s="1"/>
      <c r="G187" s="1"/>
      <c r="H187" s="1"/>
      <c r="I187" s="1"/>
      <c r="J187" s="1"/>
      <c r="K187" s="1"/>
      <c r="L187" s="1"/>
      <c r="M187" s="1"/>
      <c r="N187" s="1"/>
      <c r="O187" s="1"/>
      <c r="P187" s="1"/>
      <c r="Q187" s="1"/>
      <c r="R187" s="367"/>
      <c r="S187" s="1"/>
      <c r="T187" s="1"/>
      <c r="U187" s="1"/>
      <c r="V187" s="1"/>
      <c r="W187" s="1"/>
      <c r="X187" s="1"/>
      <c r="Y187" s="1"/>
      <c r="Z187" s="1"/>
      <c r="AA187" s="1"/>
      <c r="AB187" s="1"/>
      <c r="AC187" s="1"/>
      <c r="AD187" s="1"/>
      <c r="AE187" s="1"/>
      <c r="AF187" s="1"/>
      <c r="AG187" s="1"/>
      <c r="AH187" s="1"/>
      <c r="AI187" s="1"/>
      <c r="AJ187" s="1"/>
      <c r="AK187" s="1"/>
    </row>
    <row r="188" spans="1:37" ht="15.75" x14ac:dyDescent="0.25">
      <c r="A188" s="1"/>
      <c r="B188" s="1"/>
      <c r="C188" s="1"/>
      <c r="D188" s="1"/>
      <c r="E188" s="1"/>
      <c r="F188" s="1"/>
      <c r="G188" s="1"/>
      <c r="H188" s="1"/>
      <c r="I188" s="1"/>
      <c r="J188" s="1"/>
      <c r="K188" s="1"/>
      <c r="L188" s="1"/>
      <c r="M188" s="1"/>
      <c r="N188" s="1"/>
      <c r="O188" s="1"/>
      <c r="P188" s="1"/>
      <c r="Q188" s="1"/>
      <c r="R188" s="367"/>
      <c r="S188" s="1"/>
      <c r="T188" s="1"/>
      <c r="U188" s="1"/>
      <c r="V188" s="1"/>
      <c r="W188" s="1"/>
      <c r="X188" s="1"/>
      <c r="Y188" s="1"/>
      <c r="Z188" s="1"/>
      <c r="AA188" s="1"/>
      <c r="AB188" s="1"/>
      <c r="AC188" s="1"/>
      <c r="AD188" s="1"/>
      <c r="AE188" s="1"/>
      <c r="AF188" s="1"/>
      <c r="AG188" s="1"/>
      <c r="AH188" s="1"/>
      <c r="AI188" s="1"/>
      <c r="AJ188" s="1"/>
      <c r="AK188" s="1"/>
    </row>
    <row r="189" spans="1:37" ht="15.75" x14ac:dyDescent="0.25">
      <c r="A189" s="1"/>
      <c r="B189" s="1"/>
      <c r="C189" s="1"/>
      <c r="D189" s="1"/>
      <c r="E189" s="1"/>
      <c r="F189" s="1"/>
      <c r="G189" s="1"/>
      <c r="H189" s="1"/>
      <c r="I189" s="1"/>
      <c r="J189" s="1"/>
      <c r="K189" s="1"/>
      <c r="L189" s="1"/>
      <c r="M189" s="1"/>
      <c r="N189" s="1"/>
      <c r="O189" s="1"/>
      <c r="P189" s="1"/>
      <c r="Q189" s="1"/>
      <c r="R189" s="367"/>
      <c r="S189" s="1"/>
      <c r="T189" s="1"/>
      <c r="U189" s="1"/>
      <c r="V189" s="1"/>
      <c r="W189" s="1"/>
      <c r="X189" s="1"/>
      <c r="Y189" s="1"/>
      <c r="Z189" s="1"/>
      <c r="AA189" s="1"/>
      <c r="AB189" s="1"/>
      <c r="AC189" s="1"/>
      <c r="AD189" s="1"/>
      <c r="AE189" s="1"/>
      <c r="AF189" s="1"/>
      <c r="AG189" s="1"/>
      <c r="AH189" s="1"/>
      <c r="AI189" s="1"/>
      <c r="AJ189" s="1"/>
      <c r="AK189" s="1"/>
    </row>
    <row r="190" spans="1:37" ht="15.75" x14ac:dyDescent="0.25">
      <c r="A190" s="1"/>
      <c r="B190" s="1"/>
      <c r="C190" s="1"/>
      <c r="D190" s="1"/>
      <c r="E190" s="1"/>
      <c r="F190" s="1"/>
      <c r="G190" s="1"/>
      <c r="H190" s="1"/>
      <c r="I190" s="1"/>
      <c r="J190" s="1"/>
      <c r="K190" s="1"/>
      <c r="L190" s="1"/>
      <c r="M190" s="1"/>
      <c r="N190" s="1"/>
      <c r="O190" s="1"/>
      <c r="P190" s="1"/>
      <c r="Q190" s="1"/>
      <c r="R190" s="367"/>
      <c r="S190" s="1"/>
      <c r="T190" s="1"/>
      <c r="U190" s="1"/>
      <c r="V190" s="1"/>
      <c r="W190" s="1"/>
      <c r="X190" s="1"/>
      <c r="Y190" s="1"/>
      <c r="Z190" s="1"/>
      <c r="AA190" s="1"/>
      <c r="AB190" s="1"/>
      <c r="AC190" s="1"/>
      <c r="AD190" s="1"/>
      <c r="AE190" s="1"/>
      <c r="AF190" s="1"/>
      <c r="AG190" s="1"/>
      <c r="AH190" s="1"/>
      <c r="AI190" s="1"/>
      <c r="AJ190" s="1"/>
      <c r="AK190" s="1"/>
    </row>
    <row r="191" spans="1:37" ht="15.75" x14ac:dyDescent="0.25">
      <c r="A191" s="1"/>
      <c r="B191" s="1"/>
      <c r="C191" s="1"/>
      <c r="D191" s="1"/>
      <c r="E191" s="1"/>
      <c r="F191" s="1"/>
      <c r="G191" s="1"/>
      <c r="H191" s="1"/>
      <c r="I191" s="1"/>
      <c r="J191" s="1"/>
      <c r="K191" s="1"/>
      <c r="L191" s="1"/>
      <c r="M191" s="1"/>
      <c r="N191" s="1"/>
      <c r="O191" s="1"/>
      <c r="P191" s="1"/>
      <c r="Q191" s="1"/>
      <c r="R191" s="367"/>
      <c r="S191" s="1"/>
      <c r="T191" s="1"/>
      <c r="U191" s="1"/>
      <c r="V191" s="1"/>
      <c r="W191" s="1"/>
      <c r="X191" s="1"/>
      <c r="Y191" s="1"/>
      <c r="Z191" s="1"/>
      <c r="AA191" s="1"/>
      <c r="AB191" s="1"/>
      <c r="AC191" s="1"/>
      <c r="AD191" s="1"/>
      <c r="AE191" s="1"/>
      <c r="AF191" s="1"/>
      <c r="AG191" s="1"/>
      <c r="AH191" s="1"/>
      <c r="AI191" s="1"/>
      <c r="AJ191" s="1"/>
      <c r="AK191" s="1"/>
    </row>
    <row r="192" spans="1:37" ht="15.75" x14ac:dyDescent="0.25">
      <c r="A192" s="1"/>
      <c r="B192" s="1"/>
      <c r="C192" s="1"/>
      <c r="D192" s="1"/>
      <c r="E192" s="1"/>
      <c r="F192" s="1"/>
      <c r="G192" s="1"/>
      <c r="H192" s="1"/>
      <c r="I192" s="1"/>
      <c r="J192" s="1"/>
      <c r="K192" s="1"/>
      <c r="L192" s="1"/>
      <c r="M192" s="1"/>
      <c r="N192" s="1"/>
      <c r="O192" s="1"/>
      <c r="P192" s="1"/>
      <c r="Q192" s="1"/>
      <c r="R192" s="367"/>
      <c r="S192" s="1"/>
      <c r="T192" s="1"/>
      <c r="U192" s="1"/>
      <c r="V192" s="1"/>
      <c r="W192" s="1"/>
      <c r="X192" s="1"/>
      <c r="Y192" s="1"/>
      <c r="Z192" s="1"/>
      <c r="AA192" s="1"/>
      <c r="AB192" s="1"/>
      <c r="AC192" s="1"/>
      <c r="AD192" s="1"/>
      <c r="AE192" s="1"/>
      <c r="AF192" s="1"/>
      <c r="AG192" s="1"/>
      <c r="AH192" s="1"/>
      <c r="AI192" s="1"/>
      <c r="AJ192" s="1"/>
      <c r="AK192" s="1"/>
    </row>
    <row r="193" spans="1:37" ht="15.75" x14ac:dyDescent="0.25">
      <c r="A193" s="1"/>
      <c r="B193" s="1"/>
      <c r="C193" s="1"/>
      <c r="D193" s="1"/>
      <c r="E193" s="1"/>
      <c r="F193" s="1"/>
      <c r="G193" s="1"/>
      <c r="H193" s="1"/>
      <c r="I193" s="1"/>
      <c r="J193" s="1"/>
      <c r="K193" s="1"/>
      <c r="L193" s="1"/>
      <c r="M193" s="1"/>
      <c r="N193" s="1"/>
      <c r="O193" s="1"/>
      <c r="P193" s="1"/>
      <c r="Q193" s="1"/>
      <c r="R193" s="367"/>
      <c r="S193" s="1"/>
      <c r="T193" s="1"/>
      <c r="U193" s="1"/>
      <c r="V193" s="1"/>
      <c r="W193" s="1"/>
      <c r="X193" s="1"/>
      <c r="Y193" s="1"/>
      <c r="Z193" s="1"/>
      <c r="AA193" s="1"/>
      <c r="AB193" s="1"/>
      <c r="AC193" s="1"/>
      <c r="AD193" s="1"/>
      <c r="AE193" s="1"/>
      <c r="AF193" s="1"/>
      <c r="AG193" s="1"/>
      <c r="AH193" s="1"/>
      <c r="AI193" s="1"/>
      <c r="AJ193" s="1"/>
      <c r="AK193" s="1"/>
    </row>
    <row r="194" spans="1:37" ht="15.75" x14ac:dyDescent="0.25">
      <c r="A194" s="1"/>
      <c r="B194" s="1"/>
      <c r="C194" s="1"/>
      <c r="D194" s="1"/>
      <c r="E194" s="1"/>
      <c r="F194" s="1"/>
      <c r="G194" s="1"/>
      <c r="H194" s="1"/>
      <c r="I194" s="1"/>
      <c r="J194" s="1"/>
      <c r="K194" s="1"/>
      <c r="L194" s="1"/>
      <c r="M194" s="1"/>
      <c r="N194" s="1"/>
      <c r="O194" s="1"/>
      <c r="P194" s="1"/>
      <c r="Q194" s="1"/>
      <c r="R194" s="367"/>
      <c r="S194" s="1"/>
      <c r="T194" s="1"/>
      <c r="U194" s="1"/>
      <c r="V194" s="1"/>
      <c r="W194" s="1"/>
      <c r="X194" s="1"/>
      <c r="Y194" s="1"/>
      <c r="Z194" s="1"/>
      <c r="AA194" s="1"/>
      <c r="AB194" s="1"/>
      <c r="AC194" s="1"/>
      <c r="AD194" s="1"/>
      <c r="AE194" s="1"/>
      <c r="AF194" s="1"/>
      <c r="AG194" s="1"/>
      <c r="AH194" s="1"/>
      <c r="AI194" s="1"/>
      <c r="AJ194" s="1"/>
      <c r="AK194" s="1"/>
    </row>
    <row r="195" spans="1:37" ht="15.75" x14ac:dyDescent="0.25">
      <c r="A195" s="1"/>
      <c r="B195" s="1"/>
      <c r="C195" s="1"/>
      <c r="D195" s="1"/>
      <c r="E195" s="1"/>
      <c r="F195" s="1"/>
      <c r="G195" s="1"/>
      <c r="H195" s="1"/>
      <c r="I195" s="1"/>
      <c r="J195" s="1"/>
      <c r="K195" s="1"/>
      <c r="L195" s="1"/>
      <c r="M195" s="1"/>
      <c r="N195" s="1"/>
      <c r="O195" s="1"/>
      <c r="P195" s="1"/>
      <c r="Q195" s="1"/>
      <c r="R195" s="367"/>
      <c r="S195" s="1"/>
      <c r="T195" s="1"/>
      <c r="U195" s="1"/>
      <c r="V195" s="1"/>
      <c r="W195" s="1"/>
      <c r="X195" s="1"/>
      <c r="Y195" s="1"/>
      <c r="Z195" s="1"/>
      <c r="AA195" s="1"/>
      <c r="AB195" s="1"/>
      <c r="AC195" s="1"/>
      <c r="AD195" s="1"/>
      <c r="AE195" s="1"/>
      <c r="AF195" s="1"/>
      <c r="AG195" s="1"/>
      <c r="AH195" s="1"/>
      <c r="AI195" s="1"/>
      <c r="AJ195" s="1"/>
      <c r="AK195" s="1"/>
    </row>
    <row r="196" spans="1:37" ht="15.75" x14ac:dyDescent="0.25">
      <c r="A196" s="1"/>
      <c r="B196" s="1"/>
      <c r="C196" s="1"/>
      <c r="D196" s="1"/>
      <c r="E196" s="1"/>
      <c r="F196" s="1"/>
      <c r="G196" s="1"/>
      <c r="H196" s="1"/>
      <c r="I196" s="1"/>
      <c r="J196" s="1"/>
      <c r="K196" s="1"/>
      <c r="L196" s="1"/>
      <c r="M196" s="1"/>
      <c r="N196" s="1"/>
      <c r="O196" s="1"/>
      <c r="P196" s="1"/>
      <c r="Q196" s="1"/>
      <c r="R196" s="367"/>
      <c r="S196" s="1"/>
      <c r="T196" s="1"/>
      <c r="U196" s="1"/>
      <c r="V196" s="1"/>
      <c r="W196" s="1"/>
      <c r="X196" s="1"/>
      <c r="Y196" s="1"/>
      <c r="Z196" s="1"/>
      <c r="AA196" s="1"/>
      <c r="AB196" s="1"/>
      <c r="AC196" s="1"/>
      <c r="AD196" s="1"/>
      <c r="AE196" s="1"/>
      <c r="AF196" s="1"/>
      <c r="AG196" s="1"/>
      <c r="AH196" s="1"/>
      <c r="AI196" s="1"/>
      <c r="AJ196" s="1"/>
      <c r="AK196" s="1"/>
    </row>
    <row r="197" spans="1:37" ht="15.75" x14ac:dyDescent="0.25">
      <c r="A197" s="1"/>
      <c r="B197" s="1"/>
      <c r="C197" s="1"/>
      <c r="D197" s="1"/>
      <c r="E197" s="1"/>
      <c r="F197" s="1"/>
      <c r="G197" s="1"/>
      <c r="H197" s="1"/>
      <c r="I197" s="1"/>
      <c r="J197" s="1"/>
      <c r="K197" s="1"/>
      <c r="L197" s="1"/>
      <c r="M197" s="1"/>
      <c r="N197" s="1"/>
      <c r="O197" s="1"/>
      <c r="P197" s="1"/>
      <c r="Q197" s="1"/>
      <c r="R197" s="367"/>
      <c r="S197" s="1"/>
      <c r="T197" s="1"/>
      <c r="U197" s="1"/>
      <c r="V197" s="1"/>
      <c r="W197" s="1"/>
      <c r="X197" s="1"/>
      <c r="Y197" s="1"/>
      <c r="Z197" s="1"/>
      <c r="AA197" s="1"/>
      <c r="AB197" s="1"/>
      <c r="AC197" s="1"/>
      <c r="AD197" s="1"/>
      <c r="AE197" s="1"/>
      <c r="AF197" s="1"/>
      <c r="AG197" s="1"/>
      <c r="AH197" s="1"/>
      <c r="AI197" s="1"/>
      <c r="AJ197" s="1"/>
      <c r="AK197" s="1"/>
    </row>
    <row r="198" spans="1:37" ht="15.75" x14ac:dyDescent="0.25">
      <c r="A198" s="1"/>
      <c r="B198" s="1"/>
      <c r="C198" s="1"/>
      <c r="D198" s="1"/>
      <c r="E198" s="1"/>
      <c r="F198" s="1"/>
      <c r="G198" s="1"/>
      <c r="H198" s="1"/>
      <c r="I198" s="1"/>
      <c r="J198" s="1"/>
      <c r="K198" s="1"/>
      <c r="L198" s="1"/>
      <c r="M198" s="1"/>
      <c r="N198" s="1"/>
      <c r="O198" s="1"/>
      <c r="P198" s="1"/>
      <c r="Q198" s="1"/>
      <c r="R198" s="367"/>
      <c r="S198" s="1"/>
      <c r="T198" s="1"/>
      <c r="U198" s="1"/>
      <c r="V198" s="1"/>
      <c r="W198" s="1"/>
      <c r="X198" s="1"/>
      <c r="Y198" s="1"/>
      <c r="Z198" s="1"/>
      <c r="AA198" s="1"/>
      <c r="AB198" s="1"/>
      <c r="AC198" s="1"/>
      <c r="AD198" s="1"/>
      <c r="AE198" s="1"/>
      <c r="AF198" s="1"/>
      <c r="AG198" s="1"/>
      <c r="AH198" s="1"/>
      <c r="AI198" s="1"/>
      <c r="AJ198" s="1"/>
      <c r="AK198" s="1"/>
    </row>
    <row r="199" spans="1:37" ht="15.75" x14ac:dyDescent="0.25">
      <c r="A199" s="1"/>
      <c r="B199" s="1"/>
      <c r="C199" s="1"/>
      <c r="D199" s="1"/>
      <c r="E199" s="1"/>
      <c r="F199" s="1"/>
      <c r="G199" s="1"/>
      <c r="H199" s="1"/>
      <c r="I199" s="1"/>
      <c r="J199" s="1"/>
      <c r="K199" s="1"/>
      <c r="L199" s="1"/>
      <c r="M199" s="1"/>
      <c r="N199" s="1"/>
      <c r="O199" s="1"/>
      <c r="P199" s="1"/>
      <c r="Q199" s="1"/>
      <c r="R199" s="367"/>
      <c r="S199" s="1"/>
      <c r="T199" s="1"/>
      <c r="U199" s="1"/>
      <c r="V199" s="1"/>
      <c r="W199" s="1"/>
      <c r="X199" s="1"/>
      <c r="Y199" s="1"/>
      <c r="Z199" s="1"/>
      <c r="AA199" s="1"/>
      <c r="AB199" s="1"/>
      <c r="AC199" s="1"/>
      <c r="AD199" s="1"/>
      <c r="AE199" s="1"/>
      <c r="AF199" s="1"/>
      <c r="AG199" s="1"/>
      <c r="AH199" s="1"/>
      <c r="AI199" s="1"/>
      <c r="AJ199" s="1"/>
      <c r="AK199" s="1"/>
    </row>
    <row r="200" spans="1:37" ht="15.75" x14ac:dyDescent="0.25">
      <c r="A200" s="1"/>
      <c r="B200" s="1"/>
      <c r="C200" s="1"/>
      <c r="D200" s="1"/>
      <c r="E200" s="1"/>
      <c r="F200" s="1"/>
      <c r="G200" s="1"/>
      <c r="H200" s="1"/>
      <c r="I200" s="1"/>
      <c r="J200" s="1"/>
      <c r="K200" s="1"/>
      <c r="L200" s="1"/>
      <c r="M200" s="1"/>
      <c r="N200" s="1"/>
      <c r="O200" s="1"/>
      <c r="P200" s="1"/>
      <c r="Q200" s="1"/>
      <c r="R200" s="367"/>
      <c r="S200" s="1"/>
      <c r="T200" s="1"/>
      <c r="U200" s="1"/>
      <c r="V200" s="1"/>
      <c r="W200" s="1"/>
      <c r="X200" s="1"/>
      <c r="Y200" s="1"/>
      <c r="Z200" s="1"/>
      <c r="AA200" s="1"/>
      <c r="AB200" s="1"/>
      <c r="AC200" s="1"/>
      <c r="AD200" s="1"/>
      <c r="AE200" s="1"/>
      <c r="AF200" s="1"/>
      <c r="AG200" s="1"/>
      <c r="AH200" s="1"/>
      <c r="AI200" s="1"/>
      <c r="AJ200" s="1"/>
      <c r="AK200" s="1"/>
    </row>
    <row r="201" spans="1:37" ht="15.75" x14ac:dyDescent="0.25">
      <c r="A201" s="1"/>
      <c r="B201" s="1"/>
      <c r="C201" s="1"/>
      <c r="D201" s="1"/>
      <c r="E201" s="1"/>
      <c r="F201" s="1"/>
      <c r="G201" s="1"/>
      <c r="H201" s="1"/>
      <c r="I201" s="1"/>
      <c r="J201" s="1"/>
      <c r="K201" s="1"/>
      <c r="L201" s="1"/>
      <c r="M201" s="1"/>
      <c r="N201" s="1"/>
      <c r="O201" s="1"/>
      <c r="P201" s="1"/>
      <c r="Q201" s="1"/>
      <c r="R201" s="367"/>
      <c r="S201" s="1"/>
      <c r="T201" s="1"/>
      <c r="U201" s="1"/>
      <c r="V201" s="1"/>
      <c r="W201" s="1"/>
      <c r="X201" s="1"/>
      <c r="Y201" s="1"/>
      <c r="Z201" s="1"/>
      <c r="AA201" s="1"/>
      <c r="AB201" s="1"/>
      <c r="AC201" s="1"/>
      <c r="AD201" s="1"/>
      <c r="AE201" s="1"/>
      <c r="AF201" s="1"/>
      <c r="AG201" s="1"/>
      <c r="AH201" s="1"/>
      <c r="AI201" s="1"/>
      <c r="AJ201" s="1"/>
      <c r="AK201" s="1"/>
    </row>
    <row r="202" spans="1:37" ht="15.75" x14ac:dyDescent="0.25">
      <c r="A202" s="1"/>
      <c r="B202" s="1"/>
      <c r="C202" s="1"/>
      <c r="D202" s="1"/>
      <c r="E202" s="1"/>
      <c r="F202" s="1"/>
      <c r="G202" s="1"/>
      <c r="H202" s="1"/>
      <c r="I202" s="1"/>
      <c r="J202" s="1"/>
      <c r="K202" s="1"/>
      <c r="L202" s="1"/>
      <c r="M202" s="1"/>
      <c r="N202" s="1"/>
      <c r="O202" s="1"/>
      <c r="P202" s="1"/>
      <c r="Q202" s="1"/>
      <c r="R202" s="367"/>
      <c r="S202" s="1"/>
      <c r="T202" s="1"/>
      <c r="U202" s="1"/>
      <c r="V202" s="1"/>
      <c r="W202" s="1"/>
      <c r="X202" s="1"/>
      <c r="Y202" s="1"/>
      <c r="Z202" s="1"/>
      <c r="AA202" s="1"/>
      <c r="AB202" s="1"/>
      <c r="AC202" s="1"/>
      <c r="AD202" s="1"/>
      <c r="AE202" s="1"/>
      <c r="AF202" s="1"/>
      <c r="AG202" s="1"/>
      <c r="AH202" s="1"/>
      <c r="AI202" s="1"/>
      <c r="AJ202" s="1"/>
      <c r="AK202" s="1"/>
    </row>
    <row r="203" spans="1:37" ht="15.75" x14ac:dyDescent="0.25">
      <c r="A203" s="1"/>
      <c r="B203" s="1"/>
      <c r="C203" s="1"/>
      <c r="D203" s="1"/>
      <c r="E203" s="1"/>
      <c r="F203" s="1"/>
      <c r="G203" s="1"/>
      <c r="H203" s="1"/>
      <c r="I203" s="1"/>
      <c r="J203" s="1"/>
      <c r="K203" s="1"/>
      <c r="L203" s="1"/>
      <c r="M203" s="1"/>
      <c r="N203" s="1"/>
      <c r="O203" s="1"/>
      <c r="P203" s="1"/>
      <c r="Q203" s="1"/>
      <c r="R203" s="367"/>
      <c r="S203" s="1"/>
      <c r="T203" s="1"/>
      <c r="U203" s="1"/>
      <c r="V203" s="1"/>
      <c r="W203" s="1"/>
      <c r="X203" s="1"/>
      <c r="Y203" s="1"/>
      <c r="Z203" s="1"/>
      <c r="AA203" s="1"/>
      <c r="AB203" s="1"/>
      <c r="AC203" s="1"/>
      <c r="AD203" s="1"/>
      <c r="AE203" s="1"/>
      <c r="AF203" s="1"/>
      <c r="AG203" s="1"/>
      <c r="AH203" s="1"/>
      <c r="AI203" s="1"/>
      <c r="AJ203" s="1"/>
      <c r="AK203" s="1"/>
    </row>
    <row r="204" spans="1:37" ht="15.75" x14ac:dyDescent="0.25">
      <c r="A204" s="1"/>
      <c r="B204" s="1"/>
      <c r="C204" s="1"/>
      <c r="D204" s="1"/>
      <c r="E204" s="1"/>
      <c r="F204" s="1"/>
      <c r="G204" s="1"/>
      <c r="H204" s="1"/>
      <c r="I204" s="1"/>
      <c r="J204" s="1"/>
      <c r="K204" s="1"/>
      <c r="L204" s="1"/>
      <c r="M204" s="1"/>
      <c r="N204" s="1"/>
      <c r="O204" s="1"/>
      <c r="P204" s="1"/>
      <c r="Q204" s="1"/>
      <c r="R204" s="367"/>
      <c r="S204" s="1"/>
      <c r="T204" s="1"/>
      <c r="U204" s="1"/>
      <c r="V204" s="1"/>
      <c r="W204" s="1"/>
      <c r="X204" s="1"/>
      <c r="Y204" s="1"/>
      <c r="Z204" s="1"/>
      <c r="AA204" s="1"/>
      <c r="AB204" s="1"/>
      <c r="AC204" s="1"/>
      <c r="AD204" s="1"/>
      <c r="AE204" s="1"/>
      <c r="AF204" s="1"/>
      <c r="AG204" s="1"/>
      <c r="AH204" s="1"/>
      <c r="AI204" s="1"/>
      <c r="AJ204" s="1"/>
      <c r="AK204" s="1"/>
    </row>
    <row r="205" spans="1:37" ht="15.75" x14ac:dyDescent="0.25">
      <c r="A205" s="1"/>
      <c r="B205" s="1"/>
      <c r="C205" s="1"/>
      <c r="D205" s="1"/>
      <c r="E205" s="1"/>
      <c r="F205" s="1"/>
      <c r="G205" s="1"/>
      <c r="H205" s="1"/>
      <c r="I205" s="1"/>
      <c r="J205" s="1"/>
      <c r="K205" s="1"/>
      <c r="L205" s="1"/>
      <c r="M205" s="1"/>
      <c r="N205" s="1"/>
      <c r="O205" s="1"/>
      <c r="P205" s="1"/>
      <c r="Q205" s="1"/>
      <c r="R205" s="367"/>
      <c r="S205" s="1"/>
      <c r="T205" s="1"/>
      <c r="U205" s="1"/>
      <c r="V205" s="1"/>
      <c r="W205" s="1"/>
      <c r="X205" s="1"/>
      <c r="Y205" s="1"/>
      <c r="Z205" s="1"/>
      <c r="AA205" s="1"/>
      <c r="AB205" s="1"/>
      <c r="AC205" s="1"/>
      <c r="AD205" s="1"/>
      <c r="AE205" s="1"/>
      <c r="AF205" s="1"/>
      <c r="AG205" s="1"/>
      <c r="AH205" s="1"/>
      <c r="AI205" s="1"/>
      <c r="AJ205" s="1"/>
      <c r="AK205" s="1"/>
    </row>
    <row r="206" spans="1:37" ht="15.75" x14ac:dyDescent="0.25">
      <c r="A206" s="1"/>
      <c r="B206" s="1"/>
      <c r="C206" s="1"/>
      <c r="D206" s="1"/>
      <c r="E206" s="1"/>
      <c r="F206" s="1"/>
      <c r="G206" s="1"/>
      <c r="H206" s="1"/>
      <c r="I206" s="1"/>
      <c r="J206" s="1"/>
      <c r="K206" s="1"/>
      <c r="L206" s="1"/>
      <c r="M206" s="1"/>
      <c r="N206" s="1"/>
      <c r="O206" s="1"/>
      <c r="P206" s="1"/>
      <c r="Q206" s="1"/>
      <c r="R206" s="367"/>
      <c r="S206" s="1"/>
      <c r="T206" s="1"/>
      <c r="U206" s="1"/>
      <c r="V206" s="1"/>
      <c r="W206" s="1"/>
      <c r="X206" s="1"/>
      <c r="Y206" s="1"/>
      <c r="Z206" s="1"/>
      <c r="AA206" s="1"/>
      <c r="AB206" s="1"/>
      <c r="AC206" s="1"/>
      <c r="AD206" s="1"/>
      <c r="AE206" s="1"/>
      <c r="AF206" s="1"/>
      <c r="AG206" s="1"/>
      <c r="AH206" s="1"/>
      <c r="AI206" s="1"/>
      <c r="AJ206" s="1"/>
      <c r="AK206" s="1"/>
    </row>
    <row r="207" spans="1:37" ht="15.75" x14ac:dyDescent="0.25">
      <c r="A207" s="1"/>
      <c r="B207" s="1"/>
      <c r="C207" s="1"/>
      <c r="D207" s="1"/>
      <c r="E207" s="1"/>
      <c r="F207" s="1"/>
      <c r="G207" s="1"/>
      <c r="H207" s="1"/>
      <c r="I207" s="1"/>
      <c r="J207" s="1"/>
      <c r="K207" s="1"/>
      <c r="L207" s="1"/>
      <c r="M207" s="1"/>
      <c r="N207" s="1"/>
      <c r="O207" s="1"/>
      <c r="P207" s="1"/>
      <c r="Q207" s="1"/>
      <c r="R207" s="367"/>
      <c r="S207" s="1"/>
      <c r="T207" s="1"/>
      <c r="U207" s="1"/>
      <c r="V207" s="1"/>
      <c r="W207" s="1"/>
      <c r="X207" s="1"/>
      <c r="Y207" s="1"/>
      <c r="Z207" s="1"/>
      <c r="AA207" s="1"/>
      <c r="AB207" s="1"/>
      <c r="AC207" s="1"/>
      <c r="AD207" s="1"/>
      <c r="AE207" s="1"/>
      <c r="AF207" s="1"/>
      <c r="AG207" s="1"/>
      <c r="AH207" s="1"/>
      <c r="AI207" s="1"/>
      <c r="AJ207" s="1"/>
      <c r="AK207" s="1"/>
    </row>
    <row r="208" spans="1:37" ht="15.75" x14ac:dyDescent="0.25">
      <c r="A208" s="1"/>
      <c r="B208" s="1"/>
      <c r="C208" s="1"/>
      <c r="D208" s="1"/>
      <c r="E208" s="1"/>
      <c r="F208" s="1"/>
      <c r="G208" s="1"/>
      <c r="H208" s="1"/>
      <c r="I208" s="1"/>
      <c r="J208" s="1"/>
      <c r="K208" s="1"/>
      <c r="L208" s="1"/>
      <c r="M208" s="1"/>
      <c r="N208" s="1"/>
      <c r="O208" s="1"/>
      <c r="P208" s="1"/>
      <c r="Q208" s="1"/>
      <c r="R208" s="367"/>
      <c r="S208" s="1"/>
      <c r="T208" s="1"/>
      <c r="U208" s="1"/>
      <c r="V208" s="1"/>
      <c r="W208" s="1"/>
      <c r="X208" s="1"/>
      <c r="Y208" s="1"/>
      <c r="Z208" s="1"/>
      <c r="AA208" s="1"/>
      <c r="AB208" s="1"/>
      <c r="AC208" s="1"/>
      <c r="AD208" s="1"/>
      <c r="AE208" s="1"/>
      <c r="AF208" s="1"/>
      <c r="AG208" s="1"/>
      <c r="AH208" s="1"/>
      <c r="AI208" s="1"/>
      <c r="AJ208" s="1"/>
      <c r="AK208" s="1"/>
    </row>
    <row r="209" spans="1:37" ht="15.75" x14ac:dyDescent="0.25">
      <c r="A209" s="1"/>
      <c r="B209" s="1"/>
      <c r="C209" s="1"/>
      <c r="D209" s="1"/>
      <c r="E209" s="1"/>
      <c r="F209" s="1"/>
      <c r="G209" s="1"/>
      <c r="H209" s="1"/>
      <c r="I209" s="1"/>
      <c r="J209" s="1"/>
      <c r="K209" s="1"/>
      <c r="L209" s="1"/>
      <c r="M209" s="1"/>
      <c r="N209" s="1"/>
      <c r="O209" s="1"/>
      <c r="P209" s="1"/>
      <c r="Q209" s="1"/>
      <c r="R209" s="367"/>
      <c r="S209" s="1"/>
      <c r="T209" s="1"/>
      <c r="U209" s="1"/>
      <c r="V209" s="1"/>
      <c r="W209" s="1"/>
      <c r="X209" s="1"/>
      <c r="Y209" s="1"/>
      <c r="Z209" s="1"/>
      <c r="AA209" s="1"/>
      <c r="AB209" s="1"/>
      <c r="AC209" s="1"/>
      <c r="AD209" s="1"/>
      <c r="AE209" s="1"/>
      <c r="AF209" s="1"/>
      <c r="AG209" s="1"/>
      <c r="AH209" s="1"/>
      <c r="AI209" s="1"/>
      <c r="AJ209" s="1"/>
      <c r="AK209" s="1"/>
    </row>
    <row r="210" spans="1:37" ht="15.75" x14ac:dyDescent="0.25">
      <c r="A210" s="1"/>
      <c r="B210" s="1"/>
      <c r="C210" s="1"/>
      <c r="D210" s="1"/>
      <c r="E210" s="1"/>
      <c r="F210" s="1"/>
      <c r="G210" s="1"/>
      <c r="H210" s="1"/>
      <c r="I210" s="1"/>
      <c r="J210" s="1"/>
      <c r="K210" s="1"/>
      <c r="L210" s="1"/>
      <c r="M210" s="1"/>
      <c r="N210" s="1"/>
      <c r="O210" s="1"/>
      <c r="P210" s="1"/>
      <c r="Q210" s="1"/>
      <c r="R210" s="367"/>
      <c r="S210" s="1"/>
      <c r="T210" s="1"/>
      <c r="U210" s="1"/>
      <c r="V210" s="1"/>
      <c r="W210" s="1"/>
      <c r="X210" s="1"/>
      <c r="Y210" s="1"/>
      <c r="Z210" s="1"/>
      <c r="AA210" s="1"/>
      <c r="AB210" s="1"/>
      <c r="AC210" s="1"/>
      <c r="AD210" s="1"/>
      <c r="AE210" s="1"/>
      <c r="AF210" s="1"/>
      <c r="AG210" s="1"/>
      <c r="AH210" s="1"/>
      <c r="AI210" s="1"/>
      <c r="AJ210" s="1"/>
      <c r="AK210" s="1"/>
    </row>
    <row r="211" spans="1:37" ht="15.75" x14ac:dyDescent="0.25">
      <c r="A211" s="1"/>
      <c r="B211" s="1"/>
      <c r="C211" s="1"/>
      <c r="D211" s="1"/>
      <c r="E211" s="1"/>
      <c r="F211" s="1"/>
      <c r="G211" s="1"/>
      <c r="H211" s="1"/>
      <c r="I211" s="1"/>
      <c r="J211" s="1"/>
      <c r="K211" s="1"/>
      <c r="L211" s="1"/>
      <c r="M211" s="1"/>
      <c r="N211" s="1"/>
      <c r="O211" s="1"/>
      <c r="P211" s="1"/>
      <c r="Q211" s="1"/>
      <c r="R211" s="367"/>
      <c r="S211" s="1"/>
      <c r="T211" s="1"/>
      <c r="U211" s="1"/>
      <c r="V211" s="1"/>
      <c r="W211" s="1"/>
      <c r="X211" s="1"/>
      <c r="Y211" s="1"/>
      <c r="Z211" s="1"/>
      <c r="AA211" s="1"/>
      <c r="AB211" s="1"/>
      <c r="AC211" s="1"/>
      <c r="AD211" s="1"/>
      <c r="AE211" s="1"/>
      <c r="AF211" s="1"/>
      <c r="AG211" s="1"/>
      <c r="AH211" s="1"/>
      <c r="AI211" s="1"/>
      <c r="AJ211" s="1"/>
      <c r="AK211" s="1"/>
    </row>
    <row r="212" spans="1:37" ht="15.75" x14ac:dyDescent="0.25">
      <c r="A212" s="1"/>
      <c r="B212" s="1"/>
      <c r="C212" s="1"/>
      <c r="D212" s="1"/>
      <c r="E212" s="1"/>
      <c r="F212" s="1"/>
      <c r="G212" s="1"/>
      <c r="H212" s="1"/>
      <c r="I212" s="1"/>
      <c r="J212" s="1"/>
      <c r="K212" s="1"/>
      <c r="L212" s="1"/>
      <c r="M212" s="1"/>
      <c r="N212" s="1"/>
      <c r="O212" s="1"/>
      <c r="P212" s="1"/>
      <c r="Q212" s="1"/>
      <c r="R212" s="367"/>
      <c r="S212" s="1"/>
      <c r="T212" s="1"/>
      <c r="U212" s="1"/>
      <c r="V212" s="1"/>
      <c r="W212" s="1"/>
      <c r="X212" s="1"/>
      <c r="Y212" s="1"/>
      <c r="Z212" s="1"/>
      <c r="AA212" s="1"/>
      <c r="AB212" s="1"/>
      <c r="AC212" s="1"/>
      <c r="AD212" s="1"/>
      <c r="AE212" s="1"/>
      <c r="AF212" s="1"/>
      <c r="AG212" s="1"/>
      <c r="AH212" s="1"/>
      <c r="AI212" s="1"/>
      <c r="AJ212" s="1"/>
      <c r="AK212" s="1"/>
    </row>
    <row r="213" spans="1:37" ht="15.75" x14ac:dyDescent="0.25">
      <c r="A213" s="1"/>
      <c r="B213" s="1"/>
      <c r="C213" s="1"/>
      <c r="D213" s="1"/>
      <c r="E213" s="1"/>
      <c r="F213" s="1"/>
      <c r="G213" s="1"/>
      <c r="H213" s="1"/>
      <c r="I213" s="1"/>
      <c r="J213" s="1"/>
      <c r="K213" s="1"/>
      <c r="L213" s="1"/>
      <c r="M213" s="1"/>
      <c r="N213" s="1"/>
      <c r="O213" s="1"/>
      <c r="P213" s="1"/>
      <c r="Q213" s="1"/>
      <c r="R213" s="367"/>
      <c r="S213" s="1"/>
      <c r="T213" s="1"/>
      <c r="U213" s="1"/>
      <c r="V213" s="1"/>
      <c r="W213" s="1"/>
      <c r="X213" s="1"/>
      <c r="Y213" s="1"/>
      <c r="Z213" s="1"/>
      <c r="AA213" s="1"/>
      <c r="AB213" s="1"/>
      <c r="AC213" s="1"/>
      <c r="AD213" s="1"/>
      <c r="AE213" s="1"/>
      <c r="AF213" s="1"/>
      <c r="AG213" s="1"/>
      <c r="AH213" s="1"/>
      <c r="AI213" s="1"/>
      <c r="AJ213" s="1"/>
      <c r="AK213" s="1"/>
    </row>
    <row r="214" spans="1:37" ht="15.75" x14ac:dyDescent="0.25">
      <c r="A214" s="1"/>
      <c r="B214" s="1"/>
      <c r="C214" s="1"/>
      <c r="D214" s="1"/>
      <c r="E214" s="1"/>
      <c r="F214" s="1"/>
      <c r="G214" s="1"/>
      <c r="H214" s="1"/>
      <c r="I214" s="1"/>
      <c r="J214" s="1"/>
      <c r="K214" s="1"/>
      <c r="L214" s="1"/>
      <c r="M214" s="1"/>
      <c r="N214" s="1"/>
      <c r="O214" s="1"/>
      <c r="P214" s="1"/>
      <c r="Q214" s="1"/>
      <c r="R214" s="367"/>
      <c r="S214" s="1"/>
      <c r="T214" s="1"/>
      <c r="U214" s="1"/>
      <c r="V214" s="1"/>
      <c r="W214" s="1"/>
      <c r="X214" s="1"/>
      <c r="Y214" s="1"/>
      <c r="Z214" s="1"/>
      <c r="AA214" s="1"/>
      <c r="AB214" s="1"/>
      <c r="AC214" s="1"/>
      <c r="AD214" s="1"/>
      <c r="AE214" s="1"/>
      <c r="AF214" s="1"/>
      <c r="AG214" s="1"/>
      <c r="AH214" s="1"/>
      <c r="AI214" s="1"/>
      <c r="AJ214" s="1"/>
      <c r="AK214" s="1"/>
    </row>
    <row r="215" spans="1:37" ht="15.75" x14ac:dyDescent="0.25">
      <c r="A215" s="1"/>
      <c r="B215" s="1"/>
      <c r="C215" s="1"/>
      <c r="D215" s="1"/>
      <c r="E215" s="1"/>
      <c r="F215" s="1"/>
      <c r="G215" s="1"/>
      <c r="H215" s="1"/>
      <c r="I215" s="1"/>
      <c r="J215" s="1"/>
      <c r="K215" s="1"/>
      <c r="L215" s="1"/>
      <c r="M215" s="1"/>
      <c r="N215" s="1"/>
      <c r="O215" s="1"/>
      <c r="P215" s="1"/>
      <c r="Q215" s="1"/>
      <c r="R215" s="367"/>
      <c r="S215" s="1"/>
      <c r="T215" s="1"/>
      <c r="U215" s="1"/>
      <c r="V215" s="1"/>
      <c r="W215" s="1"/>
      <c r="X215" s="1"/>
      <c r="Y215" s="1"/>
      <c r="Z215" s="1"/>
      <c r="AA215" s="1"/>
      <c r="AB215" s="1"/>
      <c r="AC215" s="1"/>
      <c r="AD215" s="1"/>
      <c r="AE215" s="1"/>
      <c r="AF215" s="1"/>
      <c r="AG215" s="1"/>
      <c r="AH215" s="1"/>
      <c r="AI215" s="1"/>
      <c r="AJ215" s="1"/>
      <c r="AK215" s="1"/>
    </row>
    <row r="216" spans="1:37" ht="15.75" x14ac:dyDescent="0.25">
      <c r="A216" s="1"/>
      <c r="B216" s="1"/>
      <c r="C216" s="1"/>
      <c r="D216" s="1"/>
      <c r="E216" s="1"/>
      <c r="F216" s="1"/>
      <c r="G216" s="1"/>
      <c r="H216" s="1"/>
      <c r="I216" s="1"/>
      <c r="J216" s="1"/>
      <c r="K216" s="1"/>
      <c r="L216" s="1"/>
      <c r="M216" s="1"/>
      <c r="N216" s="1"/>
      <c r="O216" s="1"/>
      <c r="P216" s="1"/>
      <c r="Q216" s="1"/>
      <c r="R216" s="367"/>
      <c r="S216" s="1"/>
      <c r="T216" s="1"/>
      <c r="U216" s="1"/>
      <c r="V216" s="1"/>
      <c r="W216" s="1"/>
      <c r="X216" s="1"/>
      <c r="Y216" s="1"/>
      <c r="Z216" s="1"/>
      <c r="AA216" s="1"/>
      <c r="AB216" s="1"/>
      <c r="AC216" s="1"/>
      <c r="AD216" s="1"/>
      <c r="AE216" s="1"/>
      <c r="AF216" s="1"/>
      <c r="AG216" s="1"/>
      <c r="AH216" s="1"/>
      <c r="AI216" s="1"/>
      <c r="AJ216" s="1"/>
      <c r="AK216" s="1"/>
    </row>
    <row r="217" spans="1:37" ht="15.75" x14ac:dyDescent="0.25">
      <c r="A217" s="1"/>
      <c r="B217" s="1"/>
      <c r="C217" s="1"/>
      <c r="D217" s="1"/>
      <c r="E217" s="1"/>
      <c r="F217" s="1"/>
      <c r="G217" s="1"/>
      <c r="H217" s="1"/>
      <c r="I217" s="1"/>
      <c r="J217" s="1"/>
      <c r="K217" s="1"/>
      <c r="L217" s="1"/>
      <c r="M217" s="1"/>
      <c r="N217" s="1"/>
      <c r="O217" s="1"/>
      <c r="P217" s="1"/>
      <c r="Q217" s="1"/>
      <c r="R217" s="367"/>
      <c r="S217" s="1"/>
      <c r="T217" s="1"/>
      <c r="U217" s="1"/>
      <c r="V217" s="1"/>
      <c r="W217" s="1"/>
      <c r="X217" s="1"/>
      <c r="Y217" s="1"/>
      <c r="Z217" s="1"/>
      <c r="AA217" s="1"/>
      <c r="AB217" s="1"/>
      <c r="AC217" s="1"/>
      <c r="AD217" s="1"/>
      <c r="AE217" s="1"/>
      <c r="AF217" s="1"/>
      <c r="AG217" s="1"/>
      <c r="AH217" s="1"/>
      <c r="AI217" s="1"/>
      <c r="AJ217" s="1"/>
      <c r="AK217" s="1"/>
    </row>
    <row r="218" spans="1:37" ht="15.75" x14ac:dyDescent="0.25">
      <c r="A218" s="1"/>
      <c r="B218" s="1"/>
      <c r="C218" s="1"/>
      <c r="D218" s="1"/>
      <c r="E218" s="1"/>
      <c r="F218" s="1"/>
      <c r="G218" s="1"/>
      <c r="H218" s="1"/>
      <c r="I218" s="1"/>
      <c r="J218" s="1"/>
      <c r="K218" s="1"/>
      <c r="L218" s="1"/>
      <c r="M218" s="1"/>
      <c r="N218" s="1"/>
      <c r="O218" s="1"/>
      <c r="P218" s="1"/>
      <c r="Q218" s="1"/>
      <c r="R218" s="367"/>
      <c r="S218" s="1"/>
      <c r="T218" s="1"/>
      <c r="U218" s="1"/>
      <c r="V218" s="1"/>
      <c r="W218" s="1"/>
      <c r="X218" s="1"/>
      <c r="Y218" s="1"/>
      <c r="Z218" s="1"/>
      <c r="AA218" s="1"/>
      <c r="AB218" s="1"/>
      <c r="AC218" s="1"/>
      <c r="AD218" s="1"/>
      <c r="AE218" s="1"/>
      <c r="AF218" s="1"/>
      <c r="AG218" s="1"/>
      <c r="AH218" s="1"/>
      <c r="AI218" s="1"/>
      <c r="AJ218" s="1"/>
      <c r="AK218" s="1"/>
    </row>
    <row r="219" spans="1:37" ht="15.75" x14ac:dyDescent="0.25">
      <c r="A219" s="1"/>
      <c r="B219" s="1"/>
      <c r="C219" s="1"/>
      <c r="D219" s="1"/>
      <c r="E219" s="1"/>
      <c r="F219" s="1"/>
      <c r="G219" s="1"/>
      <c r="H219" s="1"/>
      <c r="I219" s="1"/>
      <c r="J219" s="1"/>
      <c r="K219" s="1"/>
      <c r="L219" s="1"/>
      <c r="M219" s="1"/>
      <c r="N219" s="1"/>
      <c r="O219" s="1"/>
      <c r="P219" s="1"/>
      <c r="Q219" s="1"/>
      <c r="R219" s="367"/>
      <c r="S219" s="1"/>
      <c r="T219" s="1"/>
      <c r="U219" s="1"/>
      <c r="V219" s="1"/>
      <c r="W219" s="1"/>
      <c r="X219" s="1"/>
      <c r="Y219" s="1"/>
      <c r="Z219" s="1"/>
      <c r="AA219" s="1"/>
      <c r="AB219" s="1"/>
      <c r="AC219" s="1"/>
      <c r="AD219" s="1"/>
      <c r="AE219" s="1"/>
      <c r="AF219" s="1"/>
      <c r="AG219" s="1"/>
      <c r="AH219" s="1"/>
      <c r="AI219" s="1"/>
      <c r="AJ219" s="1"/>
      <c r="AK219" s="1"/>
    </row>
    <row r="220" spans="1:37" ht="15.75" x14ac:dyDescent="0.25">
      <c r="A220" s="1"/>
      <c r="B220" s="1"/>
      <c r="C220" s="1"/>
      <c r="D220" s="1"/>
      <c r="E220" s="1"/>
      <c r="F220" s="1"/>
      <c r="G220" s="1"/>
      <c r="H220" s="1"/>
      <c r="I220" s="1"/>
      <c r="J220" s="1"/>
      <c r="K220" s="1"/>
      <c r="L220" s="1"/>
      <c r="M220" s="1"/>
      <c r="N220" s="1"/>
      <c r="O220" s="1"/>
      <c r="P220" s="1"/>
      <c r="Q220" s="1"/>
      <c r="R220" s="367"/>
      <c r="S220" s="1"/>
      <c r="T220" s="1"/>
      <c r="U220" s="1"/>
      <c r="V220" s="1"/>
      <c r="W220" s="1"/>
      <c r="X220" s="1"/>
      <c r="Y220" s="1"/>
      <c r="Z220" s="1"/>
      <c r="AA220" s="1"/>
      <c r="AB220" s="1"/>
      <c r="AC220" s="1"/>
      <c r="AD220" s="1"/>
      <c r="AE220" s="1"/>
      <c r="AF220" s="1"/>
      <c r="AG220" s="1"/>
      <c r="AH220" s="1"/>
      <c r="AI220" s="1"/>
      <c r="AJ220" s="1"/>
      <c r="AK220" s="1"/>
    </row>
    <row r="221" spans="1:37" ht="15.75" x14ac:dyDescent="0.25">
      <c r="A221" s="1"/>
      <c r="B221" s="1"/>
      <c r="C221" s="1"/>
      <c r="D221" s="1"/>
      <c r="E221" s="1"/>
      <c r="F221" s="1"/>
      <c r="G221" s="1"/>
      <c r="H221" s="1"/>
      <c r="I221" s="1"/>
      <c r="J221" s="1"/>
      <c r="K221" s="1"/>
      <c r="L221" s="1"/>
      <c r="M221" s="1"/>
      <c r="N221" s="1"/>
      <c r="O221" s="1"/>
      <c r="P221" s="1"/>
      <c r="Q221" s="1"/>
      <c r="R221" s="367"/>
      <c r="S221" s="1"/>
      <c r="T221" s="1"/>
      <c r="U221" s="1"/>
      <c r="V221" s="1"/>
      <c r="W221" s="1"/>
      <c r="X221" s="1"/>
      <c r="Y221" s="1"/>
      <c r="Z221" s="1"/>
      <c r="AA221" s="1"/>
      <c r="AB221" s="1"/>
      <c r="AC221" s="1"/>
      <c r="AD221" s="1"/>
      <c r="AE221" s="1"/>
      <c r="AF221" s="1"/>
      <c r="AG221" s="1"/>
      <c r="AH221" s="1"/>
      <c r="AI221" s="1"/>
      <c r="AJ221" s="1"/>
      <c r="AK221" s="1"/>
    </row>
    <row r="222" spans="1:37" ht="15.75" x14ac:dyDescent="0.25">
      <c r="A222" s="1"/>
      <c r="B222" s="1"/>
      <c r="C222" s="1"/>
      <c r="D222" s="1"/>
      <c r="E222" s="1"/>
      <c r="F222" s="1"/>
      <c r="G222" s="1"/>
      <c r="H222" s="1"/>
      <c r="I222" s="1"/>
      <c r="J222" s="1"/>
      <c r="K222" s="1"/>
      <c r="L222" s="1"/>
      <c r="M222" s="1"/>
      <c r="N222" s="1"/>
      <c r="O222" s="1"/>
      <c r="P222" s="1"/>
      <c r="Q222" s="1"/>
      <c r="R222" s="367"/>
      <c r="S222" s="1"/>
      <c r="T222" s="1"/>
      <c r="U222" s="1"/>
      <c r="V222" s="1"/>
      <c r="W222" s="1"/>
      <c r="X222" s="1"/>
      <c r="Y222" s="1"/>
      <c r="Z222" s="1"/>
      <c r="AA222" s="1"/>
      <c r="AB222" s="1"/>
      <c r="AC222" s="1"/>
      <c r="AD222" s="1"/>
      <c r="AE222" s="1"/>
      <c r="AF222" s="1"/>
      <c r="AG222" s="1"/>
      <c r="AH222" s="1"/>
      <c r="AI222" s="1"/>
      <c r="AJ222" s="1"/>
      <c r="AK222" s="1"/>
    </row>
    <row r="223" spans="1:37" ht="15.75" x14ac:dyDescent="0.25">
      <c r="A223" s="1"/>
      <c r="B223" s="1"/>
      <c r="C223" s="1"/>
      <c r="D223" s="1"/>
      <c r="E223" s="1"/>
      <c r="F223" s="1"/>
      <c r="G223" s="1"/>
      <c r="H223" s="1"/>
      <c r="I223" s="1"/>
      <c r="J223" s="1"/>
      <c r="K223" s="1"/>
      <c r="L223" s="1"/>
      <c r="M223" s="1"/>
      <c r="N223" s="1"/>
      <c r="O223" s="1"/>
      <c r="P223" s="1"/>
      <c r="Q223" s="1"/>
      <c r="R223" s="367"/>
      <c r="S223" s="1"/>
      <c r="T223" s="1"/>
      <c r="U223" s="1"/>
      <c r="V223" s="1"/>
      <c r="W223" s="1"/>
      <c r="X223" s="1"/>
      <c r="Y223" s="1"/>
      <c r="Z223" s="1"/>
      <c r="AA223" s="1"/>
      <c r="AB223" s="1"/>
      <c r="AC223" s="1"/>
      <c r="AD223" s="1"/>
      <c r="AE223" s="1"/>
      <c r="AF223" s="1"/>
      <c r="AG223" s="1"/>
      <c r="AH223" s="1"/>
      <c r="AI223" s="1"/>
      <c r="AJ223" s="1"/>
      <c r="AK223" s="1"/>
    </row>
    <row r="224" spans="1:37" ht="15.75" x14ac:dyDescent="0.25">
      <c r="A224" s="1"/>
      <c r="B224" s="1"/>
      <c r="C224" s="1"/>
      <c r="D224" s="1"/>
      <c r="E224" s="1"/>
      <c r="F224" s="1"/>
      <c r="G224" s="1"/>
      <c r="H224" s="1"/>
      <c r="I224" s="1"/>
      <c r="J224" s="1"/>
      <c r="K224" s="1"/>
      <c r="L224" s="1"/>
      <c r="M224" s="1"/>
      <c r="N224" s="1"/>
      <c r="O224" s="1"/>
      <c r="P224" s="1"/>
      <c r="Q224" s="1"/>
      <c r="R224" s="367"/>
      <c r="S224" s="1"/>
      <c r="T224" s="1"/>
      <c r="U224" s="1"/>
      <c r="V224" s="1"/>
      <c r="W224" s="1"/>
      <c r="X224" s="1"/>
      <c r="Y224" s="1"/>
      <c r="Z224" s="1"/>
      <c r="AA224" s="1"/>
      <c r="AB224" s="1"/>
      <c r="AC224" s="1"/>
      <c r="AD224" s="1"/>
      <c r="AE224" s="1"/>
      <c r="AF224" s="1"/>
      <c r="AG224" s="1"/>
      <c r="AH224" s="1"/>
      <c r="AI224" s="1"/>
      <c r="AJ224" s="1"/>
      <c r="AK224" s="1"/>
    </row>
    <row r="225" spans="1:37" ht="15.75" x14ac:dyDescent="0.25">
      <c r="A225" s="1"/>
      <c r="B225" s="1"/>
      <c r="C225" s="1"/>
      <c r="D225" s="1"/>
      <c r="E225" s="1"/>
      <c r="F225" s="1"/>
      <c r="G225" s="1"/>
      <c r="H225" s="1"/>
      <c r="I225" s="1"/>
      <c r="J225" s="1"/>
      <c r="K225" s="1"/>
      <c r="L225" s="1"/>
      <c r="M225" s="1"/>
      <c r="N225" s="1"/>
      <c r="O225" s="1"/>
      <c r="P225" s="1"/>
      <c r="Q225" s="1"/>
      <c r="R225" s="367"/>
      <c r="S225" s="1"/>
      <c r="T225" s="1"/>
      <c r="U225" s="1"/>
      <c r="V225" s="1"/>
      <c r="W225" s="1"/>
      <c r="X225" s="1"/>
      <c r="Y225" s="1"/>
      <c r="Z225" s="1"/>
      <c r="AA225" s="1"/>
      <c r="AB225" s="1"/>
      <c r="AC225" s="1"/>
      <c r="AD225" s="1"/>
      <c r="AE225" s="1"/>
      <c r="AF225" s="1"/>
      <c r="AG225" s="1"/>
      <c r="AH225" s="1"/>
      <c r="AI225" s="1"/>
      <c r="AJ225" s="1"/>
      <c r="AK225" s="1"/>
    </row>
    <row r="226" spans="1:37" ht="15.75" x14ac:dyDescent="0.25">
      <c r="A226" s="1"/>
      <c r="B226" s="1"/>
      <c r="C226" s="1"/>
      <c r="D226" s="1"/>
      <c r="E226" s="1"/>
      <c r="F226" s="1"/>
      <c r="G226" s="1"/>
      <c r="H226" s="1"/>
      <c r="I226" s="1"/>
      <c r="J226" s="1"/>
      <c r="K226" s="1"/>
      <c r="L226" s="1"/>
      <c r="M226" s="1"/>
      <c r="N226" s="1"/>
      <c r="O226" s="1"/>
      <c r="P226" s="1"/>
      <c r="Q226" s="1"/>
      <c r="R226" s="367"/>
      <c r="S226" s="1"/>
      <c r="T226" s="1"/>
      <c r="U226" s="1"/>
      <c r="V226" s="1"/>
      <c r="W226" s="1"/>
      <c r="X226" s="1"/>
      <c r="Y226" s="1"/>
      <c r="Z226" s="1"/>
      <c r="AA226" s="1"/>
      <c r="AB226" s="1"/>
      <c r="AC226" s="1"/>
      <c r="AD226" s="1"/>
      <c r="AE226" s="1"/>
      <c r="AF226" s="1"/>
      <c r="AG226" s="1"/>
      <c r="AH226" s="1"/>
      <c r="AI226" s="1"/>
      <c r="AJ226" s="1"/>
      <c r="AK226" s="1"/>
    </row>
    <row r="227" spans="1:37" ht="15.75" x14ac:dyDescent="0.25">
      <c r="A227" s="1"/>
      <c r="B227" s="1"/>
      <c r="C227" s="1"/>
      <c r="D227" s="1"/>
      <c r="E227" s="1"/>
      <c r="F227" s="1"/>
      <c r="G227" s="1"/>
      <c r="H227" s="1"/>
      <c r="I227" s="1"/>
      <c r="J227" s="1"/>
      <c r="K227" s="1"/>
      <c r="L227" s="1"/>
      <c r="M227" s="1"/>
      <c r="N227" s="1"/>
      <c r="O227" s="1"/>
      <c r="P227" s="1"/>
      <c r="Q227" s="1"/>
      <c r="R227" s="367"/>
      <c r="S227" s="1"/>
      <c r="T227" s="1"/>
      <c r="U227" s="1"/>
      <c r="V227" s="1"/>
      <c r="W227" s="1"/>
      <c r="X227" s="1"/>
      <c r="Y227" s="1"/>
      <c r="Z227" s="1"/>
      <c r="AA227" s="1"/>
      <c r="AB227" s="1"/>
      <c r="AC227" s="1"/>
      <c r="AD227" s="1"/>
      <c r="AE227" s="1"/>
      <c r="AF227" s="1"/>
      <c r="AG227" s="1"/>
      <c r="AH227" s="1"/>
      <c r="AI227" s="1"/>
      <c r="AJ227" s="1"/>
      <c r="AK227" s="1"/>
    </row>
    <row r="228" spans="1:37" ht="15.75" x14ac:dyDescent="0.25">
      <c r="A228" s="1"/>
      <c r="B228" s="1"/>
      <c r="C228" s="1"/>
      <c r="D228" s="1"/>
      <c r="E228" s="1"/>
      <c r="F228" s="1"/>
      <c r="G228" s="1"/>
      <c r="H228" s="1"/>
      <c r="I228" s="1"/>
      <c r="J228" s="1"/>
      <c r="K228" s="1"/>
      <c r="L228" s="1"/>
      <c r="M228" s="1"/>
      <c r="N228" s="1"/>
      <c r="O228" s="1"/>
      <c r="P228" s="1"/>
      <c r="Q228" s="1"/>
      <c r="R228" s="367"/>
      <c r="S228" s="1"/>
      <c r="T228" s="1"/>
      <c r="U228" s="1"/>
      <c r="V228" s="1"/>
      <c r="W228" s="1"/>
      <c r="X228" s="1"/>
      <c r="Y228" s="1"/>
      <c r="Z228" s="1"/>
      <c r="AA228" s="1"/>
      <c r="AB228" s="1"/>
      <c r="AC228" s="1"/>
      <c r="AD228" s="1"/>
      <c r="AE228" s="1"/>
      <c r="AF228" s="1"/>
      <c r="AG228" s="1"/>
      <c r="AH228" s="1"/>
      <c r="AI228" s="1"/>
      <c r="AJ228" s="1"/>
      <c r="AK228" s="1"/>
    </row>
    <row r="229" spans="1:37" ht="15.75" x14ac:dyDescent="0.25">
      <c r="A229" s="1"/>
      <c r="B229" s="1"/>
      <c r="C229" s="1"/>
      <c r="D229" s="1"/>
      <c r="E229" s="1"/>
      <c r="F229" s="1"/>
      <c r="G229" s="1"/>
      <c r="H229" s="1"/>
      <c r="I229" s="1"/>
      <c r="J229" s="1"/>
      <c r="K229" s="1"/>
      <c r="L229" s="1"/>
      <c r="M229" s="1"/>
      <c r="N229" s="1"/>
      <c r="O229" s="1"/>
      <c r="P229" s="1"/>
      <c r="Q229" s="1"/>
      <c r="R229" s="367"/>
      <c r="S229" s="1"/>
      <c r="T229" s="1"/>
      <c r="U229" s="1"/>
      <c r="V229" s="1"/>
      <c r="W229" s="1"/>
      <c r="X229" s="1"/>
      <c r="Y229" s="1"/>
      <c r="Z229" s="1"/>
      <c r="AA229" s="1"/>
      <c r="AB229" s="1"/>
      <c r="AC229" s="1"/>
      <c r="AD229" s="1"/>
      <c r="AE229" s="1"/>
      <c r="AF229" s="1"/>
      <c r="AG229" s="1"/>
      <c r="AH229" s="1"/>
      <c r="AI229" s="1"/>
      <c r="AJ229" s="1"/>
      <c r="AK229" s="1"/>
    </row>
    <row r="230" spans="1:37" ht="15.75" x14ac:dyDescent="0.25">
      <c r="A230" s="1"/>
      <c r="B230" s="1"/>
      <c r="C230" s="1"/>
      <c r="D230" s="1"/>
      <c r="E230" s="1"/>
      <c r="F230" s="1"/>
      <c r="G230" s="1"/>
      <c r="H230" s="1"/>
      <c r="I230" s="1"/>
      <c r="J230" s="1"/>
      <c r="K230" s="1"/>
      <c r="L230" s="1"/>
      <c r="M230" s="1"/>
      <c r="N230" s="1"/>
      <c r="O230" s="1"/>
      <c r="P230" s="1"/>
      <c r="Q230" s="1"/>
      <c r="R230" s="367"/>
      <c r="S230" s="1"/>
      <c r="T230" s="1"/>
      <c r="U230" s="1"/>
      <c r="V230" s="1"/>
      <c r="W230" s="1"/>
      <c r="X230" s="1"/>
      <c r="Y230" s="1"/>
      <c r="Z230" s="1"/>
      <c r="AA230" s="1"/>
      <c r="AB230" s="1"/>
      <c r="AC230" s="1"/>
      <c r="AD230" s="1"/>
      <c r="AE230" s="1"/>
      <c r="AF230" s="1"/>
      <c r="AG230" s="1"/>
      <c r="AH230" s="1"/>
      <c r="AI230" s="1"/>
      <c r="AJ230" s="1"/>
      <c r="AK230" s="1"/>
    </row>
    <row r="231" spans="1:37" ht="15.75" x14ac:dyDescent="0.25">
      <c r="A231" s="1"/>
      <c r="B231" s="1"/>
      <c r="C231" s="1"/>
      <c r="D231" s="1"/>
      <c r="E231" s="1"/>
      <c r="F231" s="1"/>
      <c r="G231" s="1"/>
      <c r="H231" s="1"/>
      <c r="I231" s="1"/>
      <c r="J231" s="1"/>
      <c r="K231" s="1"/>
      <c r="L231" s="1"/>
      <c r="M231" s="1"/>
      <c r="N231" s="1"/>
      <c r="O231" s="1"/>
      <c r="P231" s="1"/>
      <c r="Q231" s="1"/>
      <c r="R231" s="367"/>
      <c r="S231" s="1"/>
      <c r="T231" s="1"/>
      <c r="U231" s="1"/>
      <c r="V231" s="1"/>
      <c r="W231" s="1"/>
      <c r="X231" s="1"/>
      <c r="Y231" s="1"/>
      <c r="Z231" s="1"/>
      <c r="AA231" s="1"/>
      <c r="AB231" s="1"/>
      <c r="AC231" s="1"/>
      <c r="AD231" s="1"/>
      <c r="AE231" s="1"/>
      <c r="AF231" s="1"/>
      <c r="AG231" s="1"/>
      <c r="AH231" s="1"/>
      <c r="AI231" s="1"/>
      <c r="AJ231" s="1"/>
      <c r="AK231" s="1"/>
    </row>
    <row r="232" spans="1:37" ht="15.75" x14ac:dyDescent="0.25">
      <c r="A232" s="1"/>
      <c r="B232" s="1"/>
      <c r="C232" s="1"/>
      <c r="D232" s="1"/>
      <c r="E232" s="1"/>
      <c r="F232" s="1"/>
      <c r="G232" s="1"/>
      <c r="H232" s="1"/>
      <c r="I232" s="1"/>
      <c r="J232" s="1"/>
      <c r="K232" s="1"/>
      <c r="L232" s="1"/>
      <c r="M232" s="1"/>
      <c r="N232" s="1"/>
      <c r="O232" s="1"/>
      <c r="P232" s="1"/>
      <c r="Q232" s="1"/>
      <c r="R232" s="367"/>
      <c r="S232" s="1"/>
      <c r="T232" s="1"/>
      <c r="U232" s="1"/>
      <c r="V232" s="1"/>
      <c r="W232" s="1"/>
      <c r="X232" s="1"/>
      <c r="Y232" s="1"/>
      <c r="Z232" s="1"/>
      <c r="AA232" s="1"/>
      <c r="AB232" s="1"/>
      <c r="AC232" s="1"/>
      <c r="AD232" s="1"/>
      <c r="AE232" s="1"/>
      <c r="AF232" s="1"/>
      <c r="AG232" s="1"/>
      <c r="AH232" s="1"/>
      <c r="AI232" s="1"/>
      <c r="AJ232" s="1"/>
      <c r="AK232" s="1"/>
    </row>
    <row r="233" spans="1:37" ht="15.75" x14ac:dyDescent="0.25">
      <c r="A233" s="1"/>
      <c r="B233" s="1"/>
      <c r="C233" s="1"/>
      <c r="D233" s="1"/>
      <c r="E233" s="1"/>
      <c r="F233" s="1"/>
      <c r="G233" s="1"/>
      <c r="H233" s="1"/>
      <c r="I233" s="1"/>
      <c r="J233" s="1"/>
      <c r="K233" s="1"/>
      <c r="L233" s="1"/>
      <c r="M233" s="1"/>
      <c r="N233" s="1"/>
      <c r="O233" s="1"/>
      <c r="P233" s="1"/>
      <c r="Q233" s="1"/>
      <c r="R233" s="367"/>
      <c r="S233" s="1"/>
      <c r="T233" s="1"/>
      <c r="U233" s="1"/>
      <c r="V233" s="1"/>
      <c r="W233" s="1"/>
      <c r="X233" s="1"/>
      <c r="Y233" s="1"/>
      <c r="Z233" s="1"/>
      <c r="AA233" s="1"/>
      <c r="AB233" s="1"/>
      <c r="AC233" s="1"/>
      <c r="AD233" s="1"/>
      <c r="AE233" s="1"/>
      <c r="AF233" s="1"/>
      <c r="AG233" s="1"/>
      <c r="AH233" s="1"/>
      <c r="AI233" s="1"/>
      <c r="AJ233" s="1"/>
      <c r="AK233" s="1"/>
    </row>
    <row r="234" spans="1:37" ht="15.75" x14ac:dyDescent="0.25">
      <c r="A234" s="1"/>
      <c r="B234" s="1"/>
      <c r="C234" s="1"/>
      <c r="D234" s="1"/>
      <c r="E234" s="1"/>
      <c r="F234" s="1"/>
      <c r="G234" s="1"/>
      <c r="H234" s="1"/>
      <c r="I234" s="1"/>
      <c r="J234" s="1"/>
      <c r="K234" s="1"/>
      <c r="L234" s="1"/>
      <c r="M234" s="1"/>
      <c r="N234" s="1"/>
      <c r="O234" s="1"/>
      <c r="P234" s="1"/>
      <c r="Q234" s="1"/>
      <c r="R234" s="367"/>
      <c r="S234" s="1"/>
      <c r="T234" s="1"/>
      <c r="U234" s="1"/>
      <c r="V234" s="1"/>
      <c r="W234" s="1"/>
      <c r="X234" s="1"/>
      <c r="Y234" s="1"/>
      <c r="Z234" s="1"/>
      <c r="AA234" s="1"/>
      <c r="AB234" s="1"/>
      <c r="AC234" s="1"/>
      <c r="AD234" s="1"/>
      <c r="AE234" s="1"/>
      <c r="AF234" s="1"/>
      <c r="AG234" s="1"/>
      <c r="AH234" s="1"/>
      <c r="AI234" s="1"/>
      <c r="AJ234" s="1"/>
      <c r="AK234" s="1"/>
    </row>
    <row r="235" spans="1:37" ht="15.75" x14ac:dyDescent="0.25">
      <c r="A235" s="1"/>
      <c r="B235" s="1"/>
      <c r="C235" s="1"/>
      <c r="D235" s="1"/>
      <c r="E235" s="1"/>
      <c r="F235" s="1"/>
      <c r="G235" s="1"/>
      <c r="H235" s="1"/>
      <c r="I235" s="1"/>
      <c r="J235" s="1"/>
      <c r="K235" s="1"/>
      <c r="L235" s="1"/>
      <c r="M235" s="1"/>
      <c r="N235" s="1"/>
      <c r="O235" s="1"/>
      <c r="P235" s="1"/>
      <c r="Q235" s="1"/>
      <c r="R235" s="367"/>
      <c r="S235" s="1"/>
      <c r="T235" s="1"/>
      <c r="U235" s="1"/>
      <c r="V235" s="1"/>
      <c r="W235" s="1"/>
      <c r="X235" s="1"/>
      <c r="Y235" s="1"/>
      <c r="Z235" s="1"/>
      <c r="AA235" s="1"/>
      <c r="AB235" s="1"/>
      <c r="AC235" s="1"/>
      <c r="AD235" s="1"/>
      <c r="AE235" s="1"/>
      <c r="AF235" s="1"/>
      <c r="AG235" s="1"/>
      <c r="AH235" s="1"/>
      <c r="AI235" s="1"/>
      <c r="AJ235" s="1"/>
      <c r="AK235" s="1"/>
    </row>
    <row r="236" spans="1:37" ht="15.75" x14ac:dyDescent="0.25">
      <c r="A236" s="1"/>
      <c r="B236" s="1"/>
      <c r="C236" s="1"/>
      <c r="D236" s="1"/>
      <c r="E236" s="1"/>
      <c r="F236" s="1"/>
      <c r="G236" s="1"/>
      <c r="H236" s="1"/>
      <c r="I236" s="1"/>
      <c r="J236" s="1"/>
      <c r="K236" s="1"/>
      <c r="L236" s="1"/>
      <c r="M236" s="1"/>
      <c r="N236" s="1"/>
      <c r="O236" s="1"/>
      <c r="P236" s="1"/>
      <c r="Q236" s="1"/>
      <c r="R236" s="367"/>
      <c r="S236" s="1"/>
      <c r="T236" s="1"/>
      <c r="U236" s="1"/>
      <c r="V236" s="1"/>
      <c r="W236" s="1"/>
      <c r="X236" s="1"/>
      <c r="Y236" s="1"/>
      <c r="Z236" s="1"/>
      <c r="AA236" s="1"/>
      <c r="AB236" s="1"/>
      <c r="AC236" s="1"/>
      <c r="AD236" s="1"/>
      <c r="AE236" s="1"/>
      <c r="AF236" s="1"/>
      <c r="AG236" s="1"/>
      <c r="AH236" s="1"/>
      <c r="AI236" s="1"/>
      <c r="AJ236" s="1"/>
      <c r="AK236" s="1"/>
    </row>
    <row r="237" spans="1:37" ht="15.75" x14ac:dyDescent="0.25">
      <c r="A237" s="1"/>
      <c r="B237" s="1"/>
      <c r="C237" s="1"/>
      <c r="D237" s="1"/>
      <c r="E237" s="1"/>
      <c r="F237" s="1"/>
      <c r="G237" s="1"/>
      <c r="H237" s="1"/>
      <c r="I237" s="1"/>
      <c r="J237" s="1"/>
      <c r="K237" s="1"/>
      <c r="L237" s="1"/>
      <c r="M237" s="1"/>
      <c r="N237" s="1"/>
      <c r="O237" s="1"/>
      <c r="P237" s="1"/>
      <c r="Q237" s="1"/>
      <c r="R237" s="367"/>
      <c r="S237" s="1"/>
      <c r="T237" s="1"/>
      <c r="U237" s="1"/>
      <c r="V237" s="1"/>
      <c r="W237" s="1"/>
      <c r="X237" s="1"/>
      <c r="Y237" s="1"/>
      <c r="Z237" s="1"/>
      <c r="AA237" s="1"/>
      <c r="AB237" s="1"/>
      <c r="AC237" s="1"/>
      <c r="AD237" s="1"/>
      <c r="AE237" s="1"/>
      <c r="AF237" s="1"/>
      <c r="AG237" s="1"/>
      <c r="AH237" s="1"/>
      <c r="AI237" s="1"/>
      <c r="AJ237" s="1"/>
      <c r="AK237" s="1"/>
    </row>
    <row r="238" spans="1:37" ht="15.75" x14ac:dyDescent="0.25">
      <c r="A238" s="1"/>
      <c r="B238" s="1"/>
      <c r="C238" s="1"/>
      <c r="D238" s="1"/>
      <c r="E238" s="1"/>
      <c r="F238" s="1"/>
      <c r="G238" s="1"/>
      <c r="H238" s="1"/>
      <c r="I238" s="1"/>
      <c r="J238" s="1"/>
      <c r="K238" s="1"/>
      <c r="L238" s="1"/>
      <c r="M238" s="1"/>
      <c r="N238" s="1"/>
      <c r="O238" s="1"/>
      <c r="P238" s="1"/>
      <c r="Q238" s="1"/>
      <c r="R238" s="367"/>
      <c r="S238" s="1"/>
      <c r="T238" s="1"/>
      <c r="U238" s="1"/>
      <c r="V238" s="1"/>
      <c r="W238" s="1"/>
      <c r="X238" s="1"/>
      <c r="Y238" s="1"/>
      <c r="Z238" s="1"/>
      <c r="AA238" s="1"/>
      <c r="AB238" s="1"/>
      <c r="AC238" s="1"/>
      <c r="AD238" s="1"/>
      <c r="AE238" s="1"/>
      <c r="AF238" s="1"/>
      <c r="AG238" s="1"/>
      <c r="AH238" s="1"/>
      <c r="AI238" s="1"/>
      <c r="AJ238" s="1"/>
      <c r="AK238" s="1"/>
    </row>
    <row r="239" spans="1:37" ht="15.75" x14ac:dyDescent="0.25">
      <c r="A239" s="1"/>
      <c r="B239" s="1"/>
      <c r="C239" s="1"/>
      <c r="D239" s="1"/>
      <c r="E239" s="1"/>
      <c r="F239" s="1"/>
      <c r="G239" s="1"/>
      <c r="H239" s="1"/>
      <c r="I239" s="1"/>
      <c r="J239" s="1"/>
      <c r="K239" s="1"/>
      <c r="L239" s="1"/>
      <c r="M239" s="1"/>
      <c r="N239" s="1"/>
      <c r="O239" s="1"/>
      <c r="P239" s="1"/>
      <c r="Q239" s="1"/>
      <c r="R239" s="367"/>
      <c r="S239" s="1"/>
      <c r="T239" s="1"/>
      <c r="U239" s="1"/>
      <c r="V239" s="1"/>
      <c r="W239" s="1"/>
      <c r="X239" s="1"/>
      <c r="Y239" s="1"/>
      <c r="Z239" s="1"/>
      <c r="AA239" s="1"/>
      <c r="AB239" s="1"/>
      <c r="AC239" s="1"/>
      <c r="AD239" s="1"/>
      <c r="AE239" s="1"/>
      <c r="AF239" s="1"/>
      <c r="AG239" s="1"/>
      <c r="AH239" s="1"/>
      <c r="AI239" s="1"/>
      <c r="AJ239" s="1"/>
      <c r="AK239" s="1"/>
    </row>
    <row r="240" spans="1:37" ht="15.75" x14ac:dyDescent="0.25">
      <c r="A240" s="1"/>
      <c r="B240" s="1"/>
      <c r="C240" s="1"/>
      <c r="D240" s="1"/>
      <c r="E240" s="1"/>
      <c r="F240" s="1"/>
      <c r="G240" s="1"/>
      <c r="H240" s="1"/>
      <c r="I240" s="1"/>
      <c r="J240" s="1"/>
      <c r="K240" s="1"/>
      <c r="L240" s="1"/>
      <c r="M240" s="1"/>
      <c r="N240" s="1"/>
      <c r="O240" s="1"/>
      <c r="P240" s="1"/>
      <c r="Q240" s="1"/>
      <c r="R240" s="367"/>
      <c r="S240" s="1"/>
      <c r="T240" s="1"/>
      <c r="U240" s="1"/>
      <c r="V240" s="1"/>
      <c r="W240" s="1"/>
      <c r="X240" s="1"/>
      <c r="Y240" s="1"/>
      <c r="Z240" s="1"/>
      <c r="AA240" s="1"/>
      <c r="AB240" s="1"/>
      <c r="AC240" s="1"/>
      <c r="AD240" s="1"/>
      <c r="AE240" s="1"/>
      <c r="AF240" s="1"/>
      <c r="AG240" s="1"/>
      <c r="AH240" s="1"/>
      <c r="AI240" s="1"/>
      <c r="AJ240" s="1"/>
      <c r="AK240" s="1"/>
    </row>
    <row r="241" spans="1:37" ht="15.75" x14ac:dyDescent="0.25">
      <c r="A241" s="1"/>
      <c r="B241" s="1"/>
      <c r="C241" s="1"/>
      <c r="D241" s="1"/>
      <c r="E241" s="1"/>
      <c r="F241" s="1"/>
      <c r="G241" s="1"/>
      <c r="H241" s="1"/>
      <c r="I241" s="1"/>
      <c r="J241" s="1"/>
      <c r="K241" s="1"/>
      <c r="L241" s="1"/>
      <c r="M241" s="1"/>
      <c r="N241" s="1"/>
      <c r="O241" s="1"/>
      <c r="P241" s="1"/>
      <c r="Q241" s="1"/>
      <c r="R241" s="367"/>
      <c r="S241" s="1"/>
      <c r="T241" s="1"/>
      <c r="U241" s="1"/>
      <c r="V241" s="1"/>
      <c r="W241" s="1"/>
      <c r="X241" s="1"/>
      <c r="Y241" s="1"/>
      <c r="Z241" s="1"/>
      <c r="AA241" s="1"/>
      <c r="AB241" s="1"/>
      <c r="AC241" s="1"/>
      <c r="AD241" s="1"/>
      <c r="AE241" s="1"/>
      <c r="AF241" s="1"/>
      <c r="AG241" s="1"/>
      <c r="AH241" s="1"/>
      <c r="AI241" s="1"/>
      <c r="AJ241" s="1"/>
      <c r="AK241" s="1"/>
    </row>
    <row r="242" spans="1:37" ht="15.75" x14ac:dyDescent="0.25">
      <c r="A242" s="1"/>
      <c r="B242" s="1"/>
      <c r="C242" s="1"/>
      <c r="D242" s="1"/>
      <c r="E242" s="1"/>
      <c r="F242" s="1"/>
      <c r="G242" s="1"/>
      <c r="H242" s="1"/>
      <c r="I242" s="1"/>
      <c r="J242" s="1"/>
      <c r="K242" s="1"/>
      <c r="L242" s="1"/>
      <c r="M242" s="1"/>
      <c r="N242" s="1"/>
      <c r="O242" s="1"/>
      <c r="P242" s="1"/>
      <c r="Q242" s="1"/>
      <c r="R242" s="367"/>
      <c r="S242" s="1"/>
      <c r="T242" s="1"/>
      <c r="U242" s="1"/>
      <c r="V242" s="1"/>
      <c r="W242" s="1"/>
      <c r="X242" s="1"/>
      <c r="Y242" s="1"/>
      <c r="Z242" s="1"/>
      <c r="AA242" s="1"/>
      <c r="AB242" s="1"/>
      <c r="AC242" s="1"/>
      <c r="AD242" s="1"/>
      <c r="AE242" s="1"/>
      <c r="AF242" s="1"/>
      <c r="AG242" s="1"/>
      <c r="AH242" s="1"/>
      <c r="AI242" s="1"/>
      <c r="AJ242" s="1"/>
      <c r="AK242" s="1"/>
    </row>
    <row r="243" spans="1:37" ht="15.75" x14ac:dyDescent="0.25">
      <c r="A243" s="1"/>
      <c r="B243" s="1"/>
      <c r="C243" s="1"/>
      <c r="D243" s="1"/>
      <c r="E243" s="1"/>
      <c r="F243" s="1"/>
      <c r="G243" s="1"/>
      <c r="H243" s="1"/>
      <c r="I243" s="1"/>
      <c r="J243" s="1"/>
      <c r="K243" s="1"/>
      <c r="L243" s="1"/>
      <c r="M243" s="1"/>
      <c r="N243" s="1"/>
      <c r="O243" s="1"/>
      <c r="P243" s="1"/>
      <c r="Q243" s="1"/>
      <c r="R243" s="367"/>
      <c r="S243" s="1"/>
      <c r="T243" s="1"/>
      <c r="U243" s="1"/>
      <c r="V243" s="1"/>
      <c r="W243" s="1"/>
      <c r="X243" s="1"/>
      <c r="Y243" s="1"/>
      <c r="Z243" s="1"/>
      <c r="AA243" s="1"/>
      <c r="AB243" s="1"/>
      <c r="AC243" s="1"/>
      <c r="AD243" s="1"/>
      <c r="AE243" s="1"/>
      <c r="AF243" s="1"/>
      <c r="AG243" s="1"/>
      <c r="AH243" s="1"/>
      <c r="AI243" s="1"/>
      <c r="AJ243" s="1"/>
      <c r="AK243" s="1"/>
    </row>
    <row r="244" spans="1:37" ht="15.75" x14ac:dyDescent="0.25">
      <c r="A244" s="1"/>
      <c r="B244" s="1"/>
      <c r="C244" s="1"/>
      <c r="D244" s="1"/>
      <c r="E244" s="1"/>
      <c r="F244" s="1"/>
      <c r="G244" s="1"/>
      <c r="H244" s="1"/>
      <c r="I244" s="1"/>
      <c r="J244" s="1"/>
      <c r="K244" s="1"/>
      <c r="L244" s="1"/>
      <c r="M244" s="1"/>
      <c r="N244" s="1"/>
      <c r="O244" s="1"/>
      <c r="P244" s="1"/>
      <c r="Q244" s="1"/>
      <c r="R244" s="367"/>
      <c r="S244" s="1"/>
      <c r="T244" s="1"/>
      <c r="U244" s="1"/>
      <c r="V244" s="1"/>
      <c r="W244" s="1"/>
      <c r="X244" s="1"/>
      <c r="Y244" s="1"/>
      <c r="Z244" s="1"/>
      <c r="AA244" s="1"/>
      <c r="AB244" s="1"/>
      <c r="AC244" s="1"/>
      <c r="AD244" s="1"/>
      <c r="AE244" s="1"/>
      <c r="AF244" s="1"/>
      <c r="AG244" s="1"/>
      <c r="AH244" s="1"/>
      <c r="AI244" s="1"/>
      <c r="AJ244" s="1"/>
      <c r="AK244" s="1"/>
    </row>
    <row r="245" spans="1:37" ht="15.75" x14ac:dyDescent="0.25">
      <c r="A245" s="1"/>
      <c r="B245" s="1"/>
      <c r="C245" s="1"/>
      <c r="D245" s="1"/>
      <c r="E245" s="1"/>
      <c r="F245" s="1"/>
      <c r="G245" s="1"/>
      <c r="H245" s="1"/>
      <c r="I245" s="1"/>
      <c r="J245" s="1"/>
      <c r="K245" s="1"/>
      <c r="L245" s="1"/>
      <c r="M245" s="1"/>
      <c r="N245" s="1"/>
      <c r="O245" s="1"/>
      <c r="P245" s="1"/>
      <c r="Q245" s="1"/>
      <c r="R245" s="367"/>
      <c r="S245" s="1"/>
      <c r="T245" s="1"/>
      <c r="U245" s="1"/>
      <c r="V245" s="1"/>
      <c r="W245" s="1"/>
      <c r="X245" s="1"/>
      <c r="Y245" s="1"/>
      <c r="Z245" s="1"/>
      <c r="AA245" s="1"/>
      <c r="AB245" s="1"/>
      <c r="AC245" s="1"/>
      <c r="AD245" s="1"/>
      <c r="AE245" s="1"/>
      <c r="AF245" s="1"/>
      <c r="AG245" s="1"/>
      <c r="AH245" s="1"/>
      <c r="AI245" s="1"/>
      <c r="AJ245" s="1"/>
      <c r="AK245" s="1"/>
    </row>
    <row r="246" spans="1:37" ht="15.75" x14ac:dyDescent="0.25">
      <c r="A246" s="1"/>
      <c r="B246" s="1"/>
      <c r="C246" s="1"/>
      <c r="D246" s="1"/>
      <c r="E246" s="1"/>
      <c r="F246" s="1"/>
      <c r="G246" s="1"/>
      <c r="H246" s="1"/>
      <c r="I246" s="1"/>
      <c r="J246" s="1"/>
      <c r="K246" s="1"/>
      <c r="L246" s="1"/>
      <c r="M246" s="1"/>
      <c r="N246" s="1"/>
      <c r="O246" s="1"/>
      <c r="P246" s="1"/>
      <c r="Q246" s="1"/>
      <c r="R246" s="367"/>
      <c r="S246" s="1"/>
      <c r="T246" s="1"/>
      <c r="U246" s="1"/>
      <c r="V246" s="1"/>
      <c r="W246" s="1"/>
      <c r="X246" s="1"/>
      <c r="Y246" s="1"/>
      <c r="Z246" s="1"/>
      <c r="AA246" s="1"/>
      <c r="AB246" s="1"/>
      <c r="AC246" s="1"/>
      <c r="AD246" s="1"/>
      <c r="AE246" s="1"/>
      <c r="AF246" s="1"/>
      <c r="AG246" s="1"/>
      <c r="AH246" s="1"/>
      <c r="AI246" s="1"/>
      <c r="AJ246" s="1"/>
      <c r="AK246" s="1"/>
    </row>
    <row r="247" spans="1:37" ht="15.75" x14ac:dyDescent="0.25">
      <c r="A247" s="1"/>
      <c r="B247" s="1"/>
      <c r="C247" s="1"/>
      <c r="D247" s="1"/>
      <c r="E247" s="1"/>
      <c r="F247" s="1"/>
      <c r="G247" s="1"/>
      <c r="H247" s="1"/>
      <c r="I247" s="1"/>
      <c r="J247" s="1"/>
      <c r="K247" s="1"/>
      <c r="L247" s="1"/>
      <c r="M247" s="1"/>
      <c r="N247" s="1"/>
      <c r="O247" s="1"/>
      <c r="P247" s="1"/>
      <c r="Q247" s="1"/>
      <c r="R247" s="367"/>
      <c r="S247" s="1"/>
      <c r="T247" s="1"/>
      <c r="U247" s="1"/>
      <c r="V247" s="1"/>
      <c r="W247" s="1"/>
      <c r="X247" s="1"/>
      <c r="Y247" s="1"/>
      <c r="Z247" s="1"/>
      <c r="AA247" s="1"/>
      <c r="AB247" s="1"/>
      <c r="AC247" s="1"/>
      <c r="AD247" s="1"/>
      <c r="AE247" s="1"/>
      <c r="AF247" s="1"/>
      <c r="AG247" s="1"/>
      <c r="AH247" s="1"/>
      <c r="AI247" s="1"/>
      <c r="AJ247" s="1"/>
      <c r="AK247" s="1"/>
    </row>
    <row r="248" spans="1:37" ht="15.75" x14ac:dyDescent="0.25">
      <c r="A248" s="1"/>
      <c r="B248" s="1"/>
      <c r="C248" s="1"/>
      <c r="D248" s="1"/>
      <c r="E248" s="1"/>
      <c r="F248" s="1"/>
      <c r="G248" s="1"/>
      <c r="H248" s="1"/>
      <c r="I248" s="1"/>
      <c r="J248" s="1"/>
      <c r="K248" s="1"/>
      <c r="L248" s="1"/>
      <c r="M248" s="1"/>
      <c r="N248" s="1"/>
      <c r="O248" s="1"/>
      <c r="P248" s="1"/>
      <c r="Q248" s="1"/>
      <c r="R248" s="367"/>
      <c r="S248" s="1"/>
      <c r="T248" s="1"/>
      <c r="U248" s="1"/>
      <c r="V248" s="1"/>
      <c r="W248" s="1"/>
      <c r="X248" s="1"/>
      <c r="Y248" s="1"/>
      <c r="Z248" s="1"/>
      <c r="AA248" s="1"/>
      <c r="AB248" s="1"/>
      <c r="AC248" s="1"/>
      <c r="AD248" s="1"/>
      <c r="AE248" s="1"/>
      <c r="AF248" s="1"/>
      <c r="AG248" s="1"/>
      <c r="AH248" s="1"/>
      <c r="AI248" s="1"/>
      <c r="AJ248" s="1"/>
      <c r="AK248" s="1"/>
    </row>
    <row r="249" spans="1:37" ht="15.75" x14ac:dyDescent="0.25">
      <c r="A249" s="1"/>
      <c r="B249" s="1"/>
      <c r="C249" s="1"/>
      <c r="D249" s="1"/>
      <c r="E249" s="1"/>
      <c r="F249" s="1"/>
      <c r="G249" s="1"/>
      <c r="H249" s="1"/>
      <c r="I249" s="1"/>
      <c r="J249" s="1"/>
      <c r="K249" s="1"/>
      <c r="L249" s="1"/>
      <c r="M249" s="1"/>
      <c r="N249" s="1"/>
      <c r="O249" s="1"/>
      <c r="P249" s="1"/>
      <c r="Q249" s="1"/>
      <c r="R249" s="367"/>
      <c r="S249" s="1"/>
      <c r="T249" s="1"/>
      <c r="U249" s="1"/>
      <c r="V249" s="1"/>
      <c r="W249" s="1"/>
      <c r="X249" s="1"/>
      <c r="Y249" s="1"/>
      <c r="Z249" s="1"/>
      <c r="AA249" s="1"/>
      <c r="AB249" s="1"/>
      <c r="AC249" s="1"/>
      <c r="AD249" s="1"/>
      <c r="AE249" s="1"/>
      <c r="AF249" s="1"/>
      <c r="AG249" s="1"/>
      <c r="AH249" s="1"/>
      <c r="AI249" s="1"/>
      <c r="AJ249" s="1"/>
      <c r="AK249" s="1"/>
    </row>
    <row r="250" spans="1:37" ht="15.75" x14ac:dyDescent="0.25">
      <c r="A250" s="1"/>
      <c r="B250" s="1"/>
      <c r="C250" s="1"/>
      <c r="D250" s="1"/>
      <c r="E250" s="1"/>
      <c r="F250" s="1"/>
      <c r="G250" s="1"/>
      <c r="H250" s="1"/>
      <c r="I250" s="1"/>
      <c r="J250" s="1"/>
      <c r="K250" s="1"/>
      <c r="L250" s="1"/>
      <c r="M250" s="1"/>
      <c r="N250" s="1"/>
      <c r="O250" s="1"/>
      <c r="P250" s="1"/>
      <c r="Q250" s="1"/>
      <c r="R250" s="367"/>
      <c r="S250" s="1"/>
      <c r="T250" s="1"/>
      <c r="U250" s="1"/>
      <c r="V250" s="1"/>
      <c r="W250" s="1"/>
      <c r="X250" s="1"/>
      <c r="Y250" s="1"/>
      <c r="Z250" s="1"/>
      <c r="AA250" s="1"/>
      <c r="AB250" s="1"/>
      <c r="AC250" s="1"/>
      <c r="AD250" s="1"/>
      <c r="AE250" s="1"/>
      <c r="AF250" s="1"/>
      <c r="AG250" s="1"/>
      <c r="AH250" s="1"/>
      <c r="AI250" s="1"/>
      <c r="AJ250" s="1"/>
      <c r="AK250" s="1"/>
    </row>
    <row r="251" spans="1:37" ht="15.75" x14ac:dyDescent="0.25">
      <c r="A251" s="1"/>
      <c r="B251" s="1"/>
      <c r="C251" s="1"/>
      <c r="D251" s="1"/>
      <c r="E251" s="1"/>
      <c r="F251" s="1"/>
      <c r="G251" s="1"/>
      <c r="H251" s="1"/>
      <c r="I251" s="1"/>
      <c r="J251" s="1"/>
      <c r="K251" s="1"/>
      <c r="L251" s="1"/>
      <c r="M251" s="1"/>
      <c r="N251" s="1"/>
      <c r="O251" s="1"/>
      <c r="P251" s="1"/>
      <c r="Q251" s="1"/>
      <c r="R251" s="367"/>
      <c r="S251" s="1"/>
      <c r="T251" s="1"/>
      <c r="U251" s="1"/>
      <c r="V251" s="1"/>
      <c r="W251" s="1"/>
      <c r="X251" s="1"/>
      <c r="Y251" s="1"/>
      <c r="Z251" s="1"/>
      <c r="AA251" s="1"/>
      <c r="AB251" s="1"/>
      <c r="AC251" s="1"/>
      <c r="AD251" s="1"/>
      <c r="AE251" s="1"/>
      <c r="AF251" s="1"/>
      <c r="AG251" s="1"/>
      <c r="AH251" s="1"/>
      <c r="AI251" s="1"/>
      <c r="AJ251" s="1"/>
      <c r="AK251" s="1"/>
    </row>
    <row r="252" spans="1:37" ht="15.75" x14ac:dyDescent="0.25">
      <c r="A252" s="1"/>
      <c r="B252" s="1"/>
      <c r="C252" s="1"/>
      <c r="D252" s="1"/>
      <c r="E252" s="1"/>
      <c r="F252" s="1"/>
      <c r="G252" s="1"/>
      <c r="H252" s="1"/>
      <c r="I252" s="1"/>
      <c r="J252" s="1"/>
      <c r="K252" s="1"/>
      <c r="L252" s="1"/>
      <c r="M252" s="1"/>
      <c r="N252" s="1"/>
      <c r="O252" s="1"/>
      <c r="P252" s="1"/>
      <c r="Q252" s="1"/>
      <c r="R252" s="367"/>
      <c r="S252" s="1"/>
      <c r="T252" s="1"/>
      <c r="U252" s="1"/>
      <c r="V252" s="1"/>
      <c r="W252" s="1"/>
      <c r="X252" s="1"/>
      <c r="Y252" s="1"/>
      <c r="Z252" s="1"/>
      <c r="AA252" s="1"/>
      <c r="AB252" s="1"/>
      <c r="AC252" s="1"/>
      <c r="AD252" s="1"/>
      <c r="AE252" s="1"/>
      <c r="AF252" s="1"/>
      <c r="AG252" s="1"/>
      <c r="AH252" s="1"/>
      <c r="AI252" s="1"/>
      <c r="AJ252" s="1"/>
      <c r="AK252" s="1"/>
    </row>
    <row r="253" spans="1:37" ht="15.75" x14ac:dyDescent="0.25">
      <c r="A253" s="1"/>
      <c r="B253" s="1"/>
      <c r="C253" s="1"/>
      <c r="D253" s="1"/>
      <c r="E253" s="1"/>
      <c r="F253" s="1"/>
      <c r="G253" s="1"/>
      <c r="H253" s="1"/>
      <c r="I253" s="1"/>
      <c r="J253" s="1"/>
      <c r="K253" s="1"/>
      <c r="L253" s="1"/>
      <c r="M253" s="1"/>
      <c r="N253" s="1"/>
      <c r="O253" s="1"/>
      <c r="P253" s="1"/>
      <c r="Q253" s="1"/>
      <c r="R253" s="367"/>
      <c r="S253" s="1"/>
      <c r="T253" s="1"/>
      <c r="U253" s="1"/>
      <c r="V253" s="1"/>
      <c r="W253" s="1"/>
      <c r="X253" s="1"/>
      <c r="Y253" s="1"/>
      <c r="Z253" s="1"/>
      <c r="AA253" s="1"/>
      <c r="AB253" s="1"/>
      <c r="AC253" s="1"/>
      <c r="AD253" s="1"/>
      <c r="AE253" s="1"/>
      <c r="AF253" s="1"/>
      <c r="AG253" s="1"/>
      <c r="AH253" s="1"/>
      <c r="AI253" s="1"/>
      <c r="AJ253" s="1"/>
      <c r="AK253" s="1"/>
    </row>
    <row r="254" spans="1:37" ht="15.75" x14ac:dyDescent="0.25">
      <c r="A254" s="1"/>
      <c r="B254" s="1"/>
      <c r="C254" s="1"/>
      <c r="D254" s="1"/>
      <c r="E254" s="1"/>
      <c r="F254" s="1"/>
      <c r="G254" s="1"/>
      <c r="H254" s="1"/>
      <c r="I254" s="1"/>
      <c r="J254" s="1"/>
      <c r="K254" s="1"/>
      <c r="L254" s="1"/>
      <c r="M254" s="1"/>
      <c r="N254" s="1"/>
      <c r="O254" s="1"/>
      <c r="P254" s="1"/>
      <c r="Q254" s="1"/>
      <c r="R254" s="367"/>
      <c r="S254" s="1"/>
      <c r="T254" s="1"/>
      <c r="U254" s="1"/>
      <c r="V254" s="1"/>
      <c r="W254" s="1"/>
      <c r="X254" s="1"/>
      <c r="Y254" s="1"/>
      <c r="Z254" s="1"/>
      <c r="AA254" s="1"/>
      <c r="AB254" s="1"/>
      <c r="AC254" s="1"/>
      <c r="AD254" s="1"/>
      <c r="AE254" s="1"/>
      <c r="AF254" s="1"/>
      <c r="AG254" s="1"/>
      <c r="AH254" s="1"/>
      <c r="AI254" s="1"/>
      <c r="AJ254" s="1"/>
      <c r="AK254" s="1"/>
    </row>
    <row r="255" spans="1:37" ht="15.75" x14ac:dyDescent="0.25">
      <c r="A255" s="1"/>
      <c r="B255" s="1"/>
      <c r="C255" s="1"/>
      <c r="D255" s="1"/>
      <c r="E255" s="1"/>
      <c r="F255" s="1"/>
      <c r="G255" s="1"/>
      <c r="H255" s="1"/>
      <c r="I255" s="1"/>
      <c r="J255" s="1"/>
      <c r="K255" s="1"/>
      <c r="L255" s="1"/>
      <c r="M255" s="1"/>
      <c r="N255" s="1"/>
      <c r="O255" s="1"/>
      <c r="P255" s="1"/>
      <c r="Q255" s="1"/>
      <c r="R255" s="367"/>
      <c r="S255" s="1"/>
      <c r="T255" s="1"/>
      <c r="U255" s="1"/>
      <c r="V255" s="1"/>
      <c r="W255" s="1"/>
      <c r="X255" s="1"/>
      <c r="Y255" s="1"/>
      <c r="Z255" s="1"/>
      <c r="AA255" s="1"/>
      <c r="AB255" s="1"/>
      <c r="AC255" s="1"/>
      <c r="AD255" s="1"/>
      <c r="AE255" s="1"/>
      <c r="AF255" s="1"/>
      <c r="AG255" s="1"/>
      <c r="AH255" s="1"/>
      <c r="AI255" s="1"/>
      <c r="AJ255" s="1"/>
      <c r="AK255" s="1"/>
    </row>
    <row r="256" spans="1:37" ht="15.75" x14ac:dyDescent="0.25">
      <c r="A256" s="1"/>
      <c r="B256" s="1"/>
      <c r="C256" s="1"/>
      <c r="D256" s="1"/>
      <c r="E256" s="1"/>
      <c r="F256" s="1"/>
      <c r="G256" s="1"/>
      <c r="H256" s="1"/>
      <c r="I256" s="1"/>
      <c r="J256" s="1"/>
      <c r="K256" s="1"/>
      <c r="L256" s="1"/>
      <c r="M256" s="1"/>
      <c r="N256" s="1"/>
      <c r="O256" s="1"/>
      <c r="P256" s="1"/>
      <c r="Q256" s="1"/>
      <c r="R256" s="367"/>
      <c r="S256" s="1"/>
      <c r="T256" s="1"/>
      <c r="U256" s="1"/>
      <c r="V256" s="1"/>
      <c r="W256" s="1"/>
      <c r="X256" s="1"/>
      <c r="Y256" s="1"/>
      <c r="Z256" s="1"/>
      <c r="AA256" s="1"/>
      <c r="AB256" s="1"/>
      <c r="AC256" s="1"/>
      <c r="AD256" s="1"/>
      <c r="AE256" s="1"/>
      <c r="AF256" s="1"/>
      <c r="AG256" s="1"/>
      <c r="AH256" s="1"/>
      <c r="AI256" s="1"/>
      <c r="AJ256" s="1"/>
      <c r="AK256" s="1"/>
    </row>
    <row r="257" spans="1:37" ht="15.75" x14ac:dyDescent="0.25">
      <c r="A257" s="1"/>
      <c r="B257" s="1"/>
      <c r="C257" s="1"/>
      <c r="D257" s="1"/>
      <c r="E257" s="1"/>
      <c r="F257" s="1"/>
      <c r="G257" s="1"/>
      <c r="H257" s="1"/>
      <c r="I257" s="1"/>
      <c r="J257" s="1"/>
      <c r="K257" s="1"/>
      <c r="L257" s="1"/>
      <c r="M257" s="1"/>
      <c r="N257" s="1"/>
      <c r="O257" s="1"/>
      <c r="P257" s="1"/>
      <c r="Q257" s="1"/>
      <c r="R257" s="367"/>
      <c r="S257" s="1"/>
      <c r="T257" s="1"/>
      <c r="U257" s="1"/>
      <c r="V257" s="1"/>
      <c r="W257" s="1"/>
      <c r="X257" s="1"/>
      <c r="Y257" s="1"/>
      <c r="Z257" s="1"/>
      <c r="AA257" s="1"/>
      <c r="AB257" s="1"/>
      <c r="AC257" s="1"/>
      <c r="AD257" s="1"/>
      <c r="AE257" s="1"/>
      <c r="AF257" s="1"/>
      <c r="AG257" s="1"/>
      <c r="AH257" s="1"/>
      <c r="AI257" s="1"/>
      <c r="AJ257" s="1"/>
      <c r="AK257" s="1"/>
    </row>
    <row r="258" spans="1:37" ht="15.75" x14ac:dyDescent="0.25">
      <c r="A258" s="1"/>
      <c r="B258" s="1"/>
      <c r="C258" s="1"/>
      <c r="D258" s="1"/>
      <c r="E258" s="1"/>
      <c r="F258" s="1"/>
      <c r="G258" s="1"/>
      <c r="H258" s="1"/>
      <c r="I258" s="1"/>
      <c r="J258" s="1"/>
      <c r="K258" s="1"/>
      <c r="L258" s="1"/>
      <c r="M258" s="1"/>
      <c r="N258" s="1"/>
      <c r="O258" s="1"/>
      <c r="P258" s="1"/>
      <c r="Q258" s="1"/>
      <c r="R258" s="367"/>
      <c r="S258" s="1"/>
      <c r="T258" s="1"/>
      <c r="U258" s="1"/>
      <c r="V258" s="1"/>
      <c r="W258" s="1"/>
      <c r="X258" s="1"/>
      <c r="Y258" s="1"/>
      <c r="Z258" s="1"/>
      <c r="AA258" s="1"/>
      <c r="AB258" s="1"/>
      <c r="AC258" s="1"/>
      <c r="AD258" s="1"/>
      <c r="AE258" s="1"/>
      <c r="AF258" s="1"/>
      <c r="AG258" s="1"/>
      <c r="AH258" s="1"/>
      <c r="AI258" s="1"/>
      <c r="AJ258" s="1"/>
      <c r="AK258" s="1"/>
    </row>
    <row r="259" spans="1:37" ht="15.75" x14ac:dyDescent="0.25">
      <c r="A259" s="1"/>
      <c r="B259" s="1"/>
      <c r="C259" s="1"/>
      <c r="D259" s="1"/>
      <c r="E259" s="1"/>
      <c r="F259" s="1"/>
      <c r="G259" s="1"/>
      <c r="H259" s="1"/>
      <c r="I259" s="1"/>
      <c r="J259" s="1"/>
      <c r="K259" s="1"/>
      <c r="L259" s="1"/>
      <c r="M259" s="1"/>
      <c r="N259" s="1"/>
      <c r="O259" s="1"/>
      <c r="P259" s="1"/>
      <c r="Q259" s="1"/>
      <c r="R259" s="367"/>
      <c r="S259" s="1"/>
      <c r="T259" s="1"/>
      <c r="U259" s="1"/>
      <c r="V259" s="1"/>
      <c r="W259" s="1"/>
      <c r="X259" s="1"/>
      <c r="Y259" s="1"/>
      <c r="Z259" s="1"/>
      <c r="AA259" s="1"/>
      <c r="AB259" s="1"/>
      <c r="AC259" s="1"/>
      <c r="AD259" s="1"/>
      <c r="AE259" s="1"/>
      <c r="AF259" s="1"/>
      <c r="AG259" s="1"/>
      <c r="AH259" s="1"/>
      <c r="AI259" s="1"/>
      <c r="AJ259" s="1"/>
      <c r="AK259" s="1"/>
    </row>
    <row r="260" spans="1:37" ht="15.75" x14ac:dyDescent="0.25">
      <c r="A260" s="1"/>
      <c r="B260" s="1"/>
      <c r="C260" s="1"/>
      <c r="D260" s="1"/>
      <c r="E260" s="1"/>
      <c r="F260" s="1"/>
      <c r="G260" s="1"/>
      <c r="H260" s="1"/>
      <c r="I260" s="1"/>
      <c r="J260" s="1"/>
      <c r="K260" s="1"/>
      <c r="L260" s="1"/>
      <c r="M260" s="1"/>
      <c r="N260" s="1"/>
      <c r="O260" s="1"/>
      <c r="P260" s="1"/>
      <c r="Q260" s="1"/>
      <c r="R260" s="367"/>
      <c r="S260" s="1"/>
      <c r="T260" s="1"/>
      <c r="U260" s="1"/>
      <c r="V260" s="1"/>
      <c r="W260" s="1"/>
      <c r="X260" s="1"/>
      <c r="Y260" s="1"/>
      <c r="Z260" s="1"/>
      <c r="AA260" s="1"/>
      <c r="AB260" s="1"/>
      <c r="AC260" s="1"/>
      <c r="AD260" s="1"/>
      <c r="AE260" s="1"/>
      <c r="AF260" s="1"/>
      <c r="AG260" s="1"/>
      <c r="AH260" s="1"/>
      <c r="AI260" s="1"/>
      <c r="AJ260" s="1"/>
      <c r="AK260" s="1"/>
    </row>
    <row r="261" spans="1:37" ht="15.75" x14ac:dyDescent="0.25">
      <c r="A261" s="1"/>
      <c r="B261" s="1"/>
      <c r="C261" s="1"/>
      <c r="D261" s="1"/>
      <c r="E261" s="1"/>
      <c r="F261" s="1"/>
      <c r="G261" s="1"/>
      <c r="H261" s="1"/>
      <c r="I261" s="1"/>
      <c r="J261" s="1"/>
      <c r="K261" s="1"/>
      <c r="L261" s="1"/>
      <c r="M261" s="1"/>
      <c r="N261" s="1"/>
      <c r="O261" s="1"/>
      <c r="P261" s="1"/>
      <c r="Q261" s="1"/>
      <c r="R261" s="367"/>
      <c r="S261" s="1"/>
      <c r="T261" s="1"/>
      <c r="U261" s="1"/>
      <c r="V261" s="1"/>
      <c r="W261" s="1"/>
      <c r="X261" s="1"/>
      <c r="Y261" s="1"/>
      <c r="Z261" s="1"/>
      <c r="AA261" s="1"/>
      <c r="AB261" s="1"/>
      <c r="AC261" s="1"/>
      <c r="AD261" s="1"/>
      <c r="AE261" s="1"/>
      <c r="AF261" s="1"/>
      <c r="AG261" s="1"/>
      <c r="AH261" s="1"/>
      <c r="AI261" s="1"/>
      <c r="AJ261" s="1"/>
      <c r="AK261" s="1"/>
    </row>
    <row r="262" spans="1:37" ht="15.75" x14ac:dyDescent="0.25">
      <c r="A262" s="1"/>
      <c r="B262" s="1"/>
      <c r="C262" s="1"/>
      <c r="D262" s="1"/>
      <c r="E262" s="1"/>
      <c r="F262" s="1"/>
      <c r="G262" s="1"/>
      <c r="H262" s="1"/>
      <c r="I262" s="1"/>
      <c r="J262" s="1"/>
      <c r="K262" s="1"/>
      <c r="L262" s="1"/>
      <c r="M262" s="1"/>
      <c r="N262" s="1"/>
      <c r="O262" s="1"/>
      <c r="P262" s="1"/>
      <c r="Q262" s="1"/>
      <c r="R262" s="367"/>
      <c r="S262" s="1"/>
      <c r="T262" s="1"/>
      <c r="U262" s="1"/>
      <c r="V262" s="1"/>
      <c r="W262" s="1"/>
      <c r="X262" s="1"/>
      <c r="Y262" s="1"/>
      <c r="Z262" s="1"/>
      <c r="AA262" s="1"/>
      <c r="AB262" s="1"/>
      <c r="AC262" s="1"/>
      <c r="AD262" s="1"/>
      <c r="AE262" s="1"/>
      <c r="AF262" s="1"/>
      <c r="AG262" s="1"/>
      <c r="AH262" s="1"/>
      <c r="AI262" s="1"/>
      <c r="AJ262" s="1"/>
      <c r="AK262" s="1"/>
    </row>
    <row r="263" spans="1:37" ht="15.75" x14ac:dyDescent="0.25">
      <c r="A263" s="1"/>
      <c r="B263" s="1"/>
      <c r="C263" s="1"/>
      <c r="D263" s="1"/>
      <c r="E263" s="1"/>
      <c r="F263" s="1"/>
      <c r="G263" s="1"/>
      <c r="H263" s="1"/>
      <c r="I263" s="1"/>
      <c r="J263" s="1"/>
      <c r="K263" s="1"/>
      <c r="L263" s="1"/>
      <c r="M263" s="1"/>
      <c r="N263" s="1"/>
      <c r="O263" s="1"/>
      <c r="P263" s="1"/>
      <c r="Q263" s="1"/>
      <c r="R263" s="367"/>
      <c r="S263" s="1"/>
      <c r="T263" s="1"/>
      <c r="U263" s="1"/>
      <c r="V263" s="1"/>
      <c r="W263" s="1"/>
      <c r="X263" s="1"/>
      <c r="Y263" s="1"/>
      <c r="Z263" s="1"/>
      <c r="AA263" s="1"/>
      <c r="AB263" s="1"/>
      <c r="AC263" s="1"/>
      <c r="AD263" s="1"/>
      <c r="AE263" s="1"/>
      <c r="AF263" s="1"/>
      <c r="AG263" s="1"/>
      <c r="AH263" s="1"/>
      <c r="AI263" s="1"/>
      <c r="AJ263" s="1"/>
      <c r="AK263" s="1"/>
    </row>
    <row r="264" spans="1:37" ht="15.75" x14ac:dyDescent="0.25">
      <c r="A264" s="1"/>
      <c r="B264" s="1"/>
      <c r="C264" s="1"/>
      <c r="D264" s="1"/>
      <c r="E264" s="1"/>
      <c r="F264" s="1"/>
      <c r="G264" s="1"/>
      <c r="H264" s="1"/>
      <c r="I264" s="1"/>
      <c r="J264" s="1"/>
      <c r="K264" s="1"/>
      <c r="L264" s="1"/>
      <c r="M264" s="1"/>
      <c r="N264" s="1"/>
      <c r="O264" s="1"/>
      <c r="P264" s="1"/>
      <c r="Q264" s="1"/>
      <c r="R264" s="367"/>
      <c r="S264" s="1"/>
      <c r="T264" s="1"/>
      <c r="U264" s="1"/>
      <c r="V264" s="1"/>
      <c r="W264" s="1"/>
      <c r="X264" s="1"/>
      <c r="Y264" s="1"/>
      <c r="Z264" s="1"/>
      <c r="AA264" s="1"/>
      <c r="AB264" s="1"/>
      <c r="AC264" s="1"/>
      <c r="AD264" s="1"/>
      <c r="AE264" s="1"/>
      <c r="AF264" s="1"/>
      <c r="AG264" s="1"/>
      <c r="AH264" s="1"/>
      <c r="AI264" s="1"/>
      <c r="AJ264" s="1"/>
      <c r="AK264" s="1"/>
    </row>
    <row r="265" spans="1:37" ht="15.75" x14ac:dyDescent="0.25">
      <c r="A265" s="1"/>
      <c r="B265" s="1"/>
      <c r="C265" s="1"/>
      <c r="D265" s="1"/>
      <c r="E265" s="1"/>
      <c r="F265" s="1"/>
      <c r="G265" s="1"/>
      <c r="H265" s="1"/>
      <c r="I265" s="1"/>
      <c r="J265" s="1"/>
      <c r="K265" s="1"/>
      <c r="L265" s="1"/>
      <c r="M265" s="1"/>
      <c r="N265" s="1"/>
      <c r="O265" s="1"/>
      <c r="P265" s="1"/>
      <c r="Q265" s="1"/>
      <c r="R265" s="367"/>
      <c r="S265" s="1"/>
      <c r="T265" s="1"/>
      <c r="U265" s="1"/>
      <c r="V265" s="1"/>
      <c r="W265" s="1"/>
      <c r="X265" s="1"/>
      <c r="Y265" s="1"/>
      <c r="Z265" s="1"/>
      <c r="AA265" s="1"/>
      <c r="AB265" s="1"/>
      <c r="AC265" s="1"/>
      <c r="AD265" s="1"/>
      <c r="AE265" s="1"/>
      <c r="AF265" s="1"/>
      <c r="AG265" s="1"/>
      <c r="AH265" s="1"/>
      <c r="AI265" s="1"/>
      <c r="AJ265" s="1"/>
      <c r="AK265" s="1"/>
    </row>
    <row r="266" spans="1:37" ht="15.75" x14ac:dyDescent="0.25">
      <c r="A266" s="1"/>
      <c r="B266" s="1"/>
      <c r="C266" s="1"/>
      <c r="D266" s="1"/>
      <c r="E266" s="1"/>
      <c r="F266" s="1"/>
      <c r="G266" s="1"/>
      <c r="H266" s="1"/>
      <c r="I266" s="1"/>
      <c r="J266" s="1"/>
      <c r="K266" s="1"/>
      <c r="L266" s="1"/>
      <c r="M266" s="1"/>
      <c r="N266" s="1"/>
      <c r="O266" s="1"/>
      <c r="P266" s="1"/>
      <c r="Q266" s="1"/>
      <c r="R266" s="367"/>
      <c r="S266" s="1"/>
      <c r="T266" s="1"/>
      <c r="U266" s="1"/>
      <c r="V266" s="1"/>
      <c r="W266" s="1"/>
      <c r="X266" s="1"/>
      <c r="Y266" s="1"/>
      <c r="Z266" s="1"/>
      <c r="AA266" s="1"/>
      <c r="AB266" s="1"/>
      <c r="AC266" s="1"/>
      <c r="AD266" s="1"/>
      <c r="AE266" s="1"/>
      <c r="AF266" s="1"/>
      <c r="AG266" s="1"/>
      <c r="AH266" s="1"/>
      <c r="AI266" s="1"/>
      <c r="AJ266" s="1"/>
      <c r="AK266" s="1"/>
    </row>
    <row r="267" spans="1:37" ht="15.75" x14ac:dyDescent="0.25">
      <c r="A267" s="1"/>
      <c r="B267" s="1"/>
      <c r="C267" s="1"/>
      <c r="D267" s="1"/>
      <c r="E267" s="1"/>
      <c r="F267" s="1"/>
      <c r="G267" s="1"/>
      <c r="H267" s="1"/>
      <c r="I267" s="1"/>
      <c r="J267" s="1"/>
      <c r="K267" s="1"/>
      <c r="L267" s="1"/>
      <c r="M267" s="1"/>
      <c r="N267" s="1"/>
      <c r="O267" s="1"/>
      <c r="P267" s="1"/>
      <c r="Q267" s="1"/>
      <c r="R267" s="367"/>
      <c r="S267" s="1"/>
      <c r="T267" s="1"/>
      <c r="U267" s="1"/>
      <c r="V267" s="1"/>
      <c r="W267" s="1"/>
      <c r="X267" s="1"/>
      <c r="Y267" s="1"/>
      <c r="Z267" s="1"/>
      <c r="AA267" s="1"/>
      <c r="AB267" s="1"/>
      <c r="AC267" s="1"/>
      <c r="AD267" s="1"/>
      <c r="AE267" s="1"/>
      <c r="AF267" s="1"/>
      <c r="AG267" s="1"/>
      <c r="AH267" s="1"/>
      <c r="AI267" s="1"/>
      <c r="AJ267" s="1"/>
      <c r="AK267" s="1"/>
    </row>
    <row r="268" spans="1:37" ht="15.75" x14ac:dyDescent="0.25">
      <c r="A268" s="1"/>
      <c r="B268" s="1"/>
      <c r="C268" s="1"/>
      <c r="D268" s="1"/>
      <c r="E268" s="1"/>
      <c r="F268" s="1"/>
      <c r="G268" s="1"/>
      <c r="H268" s="1"/>
      <c r="I268" s="1"/>
      <c r="J268" s="1"/>
      <c r="K268" s="1"/>
      <c r="L268" s="1"/>
      <c r="M268" s="1"/>
      <c r="N268" s="1"/>
      <c r="O268" s="1"/>
      <c r="P268" s="1"/>
      <c r="Q268" s="1"/>
      <c r="R268" s="367"/>
      <c r="S268" s="1"/>
      <c r="T268" s="1"/>
      <c r="U268" s="1"/>
      <c r="V268" s="1"/>
      <c r="W268" s="1"/>
      <c r="X268" s="1"/>
      <c r="Y268" s="1"/>
      <c r="Z268" s="1"/>
      <c r="AA268" s="1"/>
      <c r="AB268" s="1"/>
      <c r="AC268" s="1"/>
      <c r="AD268" s="1"/>
      <c r="AE268" s="1"/>
      <c r="AF268" s="1"/>
      <c r="AG268" s="1"/>
      <c r="AH268" s="1"/>
      <c r="AI268" s="1"/>
      <c r="AJ268" s="1"/>
      <c r="AK268" s="1"/>
    </row>
    <row r="269" spans="1:37" ht="15.75" x14ac:dyDescent="0.25">
      <c r="A269" s="1"/>
      <c r="B269" s="1"/>
      <c r="C269" s="1"/>
      <c r="D269" s="1"/>
      <c r="E269" s="1"/>
      <c r="F269" s="1"/>
      <c r="G269" s="1"/>
      <c r="H269" s="1"/>
      <c r="I269" s="1"/>
      <c r="J269" s="1"/>
      <c r="K269" s="1"/>
      <c r="L269" s="1"/>
      <c r="M269" s="1"/>
      <c r="N269" s="1"/>
      <c r="O269" s="1"/>
      <c r="P269" s="1"/>
      <c r="Q269" s="1"/>
      <c r="R269" s="367"/>
      <c r="S269" s="1"/>
      <c r="T269" s="1"/>
      <c r="U269" s="1"/>
      <c r="V269" s="1"/>
      <c r="W269" s="1"/>
      <c r="X269" s="1"/>
      <c r="Y269" s="1"/>
      <c r="Z269" s="1"/>
      <c r="AA269" s="1"/>
      <c r="AB269" s="1"/>
      <c r="AC269" s="1"/>
      <c r="AD269" s="1"/>
      <c r="AE269" s="1"/>
      <c r="AF269" s="1"/>
      <c r="AG269" s="1"/>
      <c r="AH269" s="1"/>
      <c r="AI269" s="1"/>
      <c r="AJ269" s="1"/>
      <c r="AK269" s="1"/>
    </row>
    <row r="270" spans="1:37" ht="15.75" x14ac:dyDescent="0.25">
      <c r="A270" s="1"/>
      <c r="B270" s="1"/>
      <c r="C270" s="1"/>
      <c r="D270" s="1"/>
      <c r="E270" s="1"/>
      <c r="F270" s="1"/>
      <c r="G270" s="1"/>
      <c r="H270" s="1"/>
      <c r="I270" s="1"/>
      <c r="J270" s="1"/>
      <c r="K270" s="1"/>
      <c r="L270" s="1"/>
      <c r="M270" s="1"/>
      <c r="N270" s="1"/>
      <c r="O270" s="1"/>
      <c r="P270" s="1"/>
      <c r="Q270" s="1"/>
      <c r="R270" s="367"/>
      <c r="S270" s="1"/>
      <c r="T270" s="1"/>
      <c r="U270" s="1"/>
      <c r="V270" s="1"/>
      <c r="W270" s="1"/>
      <c r="X270" s="1"/>
      <c r="Y270" s="1"/>
      <c r="Z270" s="1"/>
      <c r="AA270" s="1"/>
      <c r="AB270" s="1"/>
      <c r="AC270" s="1"/>
      <c r="AD270" s="1"/>
      <c r="AE270" s="1"/>
      <c r="AF270" s="1"/>
      <c r="AG270" s="1"/>
      <c r="AH270" s="1"/>
      <c r="AI270" s="1"/>
      <c r="AJ270" s="1"/>
      <c r="AK270" s="1"/>
    </row>
    <row r="271" spans="1:37" ht="15.75" x14ac:dyDescent="0.25">
      <c r="A271" s="1"/>
      <c r="B271" s="1"/>
      <c r="C271" s="1"/>
      <c r="D271" s="1"/>
      <c r="E271" s="1"/>
      <c r="F271" s="1"/>
      <c r="G271" s="1"/>
      <c r="H271" s="1"/>
      <c r="I271" s="1"/>
      <c r="J271" s="1"/>
      <c r="K271" s="1"/>
      <c r="L271" s="1"/>
      <c r="M271" s="1"/>
      <c r="N271" s="1"/>
      <c r="O271" s="1"/>
      <c r="P271" s="1"/>
      <c r="Q271" s="1"/>
      <c r="R271" s="367"/>
      <c r="S271" s="1"/>
      <c r="T271" s="1"/>
      <c r="U271" s="1"/>
      <c r="V271" s="1"/>
      <c r="W271" s="1"/>
      <c r="X271" s="1"/>
      <c r="Y271" s="1"/>
      <c r="Z271" s="1"/>
      <c r="AA271" s="1"/>
      <c r="AB271" s="1"/>
      <c r="AC271" s="1"/>
      <c r="AD271" s="1"/>
      <c r="AE271" s="1"/>
      <c r="AF271" s="1"/>
      <c r="AG271" s="1"/>
      <c r="AH271" s="1"/>
      <c r="AI271" s="1"/>
      <c r="AJ271" s="1"/>
      <c r="AK271" s="1"/>
    </row>
    <row r="272" spans="1:37" ht="15.75" x14ac:dyDescent="0.25">
      <c r="A272" s="1"/>
      <c r="B272" s="1"/>
      <c r="C272" s="1"/>
      <c r="D272" s="1"/>
      <c r="E272" s="1"/>
      <c r="F272" s="1"/>
      <c r="G272" s="1"/>
      <c r="H272" s="1"/>
      <c r="I272" s="1"/>
      <c r="J272" s="1"/>
      <c r="K272" s="1"/>
      <c r="L272" s="1"/>
      <c r="M272" s="1"/>
      <c r="N272" s="1"/>
      <c r="O272" s="1"/>
      <c r="P272" s="1"/>
      <c r="Q272" s="1"/>
      <c r="R272" s="367"/>
      <c r="S272" s="1"/>
      <c r="T272" s="1"/>
      <c r="U272" s="1"/>
      <c r="V272" s="1"/>
      <c r="W272" s="1"/>
      <c r="X272" s="1"/>
      <c r="Y272" s="1"/>
      <c r="Z272" s="1"/>
      <c r="AA272" s="1"/>
      <c r="AB272" s="1"/>
      <c r="AC272" s="1"/>
      <c r="AD272" s="1"/>
      <c r="AE272" s="1"/>
      <c r="AF272" s="1"/>
      <c r="AG272" s="1"/>
      <c r="AH272" s="1"/>
      <c r="AI272" s="1"/>
      <c r="AJ272" s="1"/>
      <c r="AK272" s="1"/>
    </row>
    <row r="273" spans="1:37" ht="15.75" x14ac:dyDescent="0.25">
      <c r="A273" s="1"/>
      <c r="B273" s="1"/>
      <c r="C273" s="1"/>
      <c r="D273" s="1"/>
      <c r="E273" s="1"/>
      <c r="F273" s="1"/>
      <c r="G273" s="1"/>
      <c r="H273" s="1"/>
      <c r="I273" s="1"/>
      <c r="J273" s="1"/>
      <c r="K273" s="1"/>
      <c r="L273" s="1"/>
      <c r="M273" s="1"/>
      <c r="N273" s="1"/>
      <c r="O273" s="1"/>
      <c r="P273" s="1"/>
      <c r="Q273" s="1"/>
      <c r="R273" s="367"/>
      <c r="S273" s="1"/>
      <c r="T273" s="1"/>
      <c r="U273" s="1"/>
      <c r="V273" s="1"/>
      <c r="W273" s="1"/>
      <c r="X273" s="1"/>
      <c r="Y273" s="1"/>
      <c r="Z273" s="1"/>
      <c r="AA273" s="1"/>
      <c r="AB273" s="1"/>
      <c r="AC273" s="1"/>
      <c r="AD273" s="1"/>
      <c r="AE273" s="1"/>
      <c r="AF273" s="1"/>
      <c r="AG273" s="1"/>
      <c r="AH273" s="1"/>
      <c r="AI273" s="1"/>
      <c r="AJ273" s="1"/>
      <c r="AK273" s="1"/>
    </row>
    <row r="274" spans="1:37" ht="15.75" x14ac:dyDescent="0.25">
      <c r="A274" s="1"/>
      <c r="B274" s="1"/>
      <c r="C274" s="1"/>
      <c r="D274" s="1"/>
      <c r="E274" s="1"/>
      <c r="F274" s="1"/>
      <c r="G274" s="1"/>
      <c r="H274" s="1"/>
      <c r="I274" s="1"/>
      <c r="J274" s="1"/>
      <c r="K274" s="1"/>
      <c r="L274" s="1"/>
      <c r="M274" s="1"/>
      <c r="N274" s="1"/>
      <c r="O274" s="1"/>
      <c r="P274" s="1"/>
      <c r="Q274" s="1"/>
      <c r="R274" s="367"/>
      <c r="S274" s="1"/>
      <c r="T274" s="1"/>
      <c r="U274" s="1"/>
      <c r="V274" s="1"/>
      <c r="W274" s="1"/>
      <c r="X274" s="1"/>
      <c r="Y274" s="1"/>
      <c r="Z274" s="1"/>
      <c r="AA274" s="1"/>
      <c r="AB274" s="1"/>
      <c r="AC274" s="1"/>
      <c r="AD274" s="1"/>
      <c r="AE274" s="1"/>
      <c r="AF274" s="1"/>
      <c r="AG274" s="1"/>
      <c r="AH274" s="1"/>
      <c r="AI274" s="1"/>
      <c r="AJ274" s="1"/>
      <c r="AK274" s="1"/>
    </row>
    <row r="275" spans="1:37" ht="15.75" x14ac:dyDescent="0.25">
      <c r="A275" s="1"/>
      <c r="B275" s="1"/>
      <c r="C275" s="1"/>
      <c r="D275" s="1"/>
      <c r="E275" s="1"/>
      <c r="F275" s="1"/>
      <c r="G275" s="1"/>
      <c r="H275" s="1"/>
      <c r="I275" s="1"/>
      <c r="J275" s="1"/>
      <c r="K275" s="1"/>
      <c r="L275" s="1"/>
      <c r="M275" s="1"/>
      <c r="N275" s="1"/>
      <c r="O275" s="1"/>
      <c r="P275" s="1"/>
      <c r="Q275" s="1"/>
      <c r="R275" s="367"/>
      <c r="S275" s="1"/>
      <c r="T275" s="1"/>
      <c r="U275" s="1"/>
      <c r="V275" s="1"/>
      <c r="W275" s="1"/>
      <c r="X275" s="1"/>
      <c r="Y275" s="1"/>
      <c r="Z275" s="1"/>
      <c r="AA275" s="1"/>
      <c r="AB275" s="1"/>
      <c r="AC275" s="1"/>
      <c r="AD275" s="1"/>
      <c r="AE275" s="1"/>
      <c r="AF275" s="1"/>
      <c r="AG275" s="1"/>
      <c r="AH275" s="1"/>
      <c r="AI275" s="1"/>
      <c r="AJ275" s="1"/>
      <c r="AK275" s="1"/>
    </row>
    <row r="276" spans="1:37" ht="15.75" x14ac:dyDescent="0.25">
      <c r="A276" s="1"/>
      <c r="B276" s="1"/>
      <c r="C276" s="1"/>
      <c r="D276" s="1"/>
      <c r="E276" s="1"/>
      <c r="F276" s="1"/>
      <c r="G276" s="1"/>
      <c r="H276" s="1"/>
      <c r="I276" s="1"/>
      <c r="J276" s="1"/>
      <c r="K276" s="1"/>
      <c r="L276" s="1"/>
      <c r="M276" s="1"/>
      <c r="N276" s="1"/>
      <c r="O276" s="1"/>
      <c r="P276" s="1"/>
      <c r="Q276" s="1"/>
      <c r="R276" s="367"/>
      <c r="S276" s="1"/>
      <c r="T276" s="1"/>
      <c r="U276" s="1"/>
      <c r="V276" s="1"/>
      <c r="W276" s="1"/>
      <c r="X276" s="1"/>
      <c r="Y276" s="1"/>
      <c r="Z276" s="1"/>
      <c r="AA276" s="1"/>
      <c r="AB276" s="1"/>
      <c r="AC276" s="1"/>
      <c r="AD276" s="1"/>
      <c r="AE276" s="1"/>
      <c r="AF276" s="1"/>
      <c r="AG276" s="1"/>
      <c r="AH276" s="1"/>
      <c r="AI276" s="1"/>
      <c r="AJ276" s="1"/>
      <c r="AK276" s="1"/>
    </row>
    <row r="277" spans="1:37" ht="15.75" x14ac:dyDescent="0.25">
      <c r="A277" s="1"/>
      <c r="B277" s="1"/>
      <c r="C277" s="1"/>
      <c r="D277" s="1"/>
      <c r="E277" s="1"/>
      <c r="F277" s="1"/>
      <c r="G277" s="1"/>
      <c r="H277" s="1"/>
      <c r="I277" s="1"/>
      <c r="J277" s="1"/>
      <c r="K277" s="1"/>
      <c r="L277" s="1"/>
      <c r="M277" s="1"/>
      <c r="N277" s="1"/>
      <c r="O277" s="1"/>
      <c r="P277" s="1"/>
      <c r="Q277" s="1"/>
      <c r="R277" s="367"/>
      <c r="S277" s="1"/>
      <c r="T277" s="1"/>
      <c r="U277" s="1"/>
      <c r="V277" s="1"/>
      <c r="W277" s="1"/>
      <c r="X277" s="1"/>
      <c r="Y277" s="1"/>
      <c r="Z277" s="1"/>
      <c r="AA277" s="1"/>
      <c r="AB277" s="1"/>
      <c r="AC277" s="1"/>
      <c r="AD277" s="1"/>
      <c r="AE277" s="1"/>
      <c r="AF277" s="1"/>
      <c r="AG277" s="1"/>
      <c r="AH277" s="1"/>
      <c r="AI277" s="1"/>
      <c r="AJ277" s="1"/>
      <c r="AK277" s="1"/>
    </row>
    <row r="278" spans="1:37" ht="15.75" x14ac:dyDescent="0.25">
      <c r="A278" s="1"/>
      <c r="B278" s="1"/>
      <c r="C278" s="1"/>
      <c r="D278" s="1"/>
      <c r="E278" s="1"/>
      <c r="F278" s="1"/>
      <c r="G278" s="1"/>
      <c r="H278" s="1"/>
      <c r="I278" s="1"/>
      <c r="J278" s="1"/>
      <c r="K278" s="1"/>
      <c r="L278" s="1"/>
      <c r="M278" s="1"/>
      <c r="N278" s="1"/>
      <c r="O278" s="1"/>
      <c r="P278" s="1"/>
      <c r="Q278" s="1"/>
      <c r="R278" s="367"/>
      <c r="S278" s="1"/>
      <c r="T278" s="1"/>
      <c r="U278" s="1"/>
      <c r="V278" s="1"/>
      <c r="W278" s="1"/>
      <c r="X278" s="1"/>
      <c r="Y278" s="1"/>
      <c r="Z278" s="1"/>
      <c r="AA278" s="1"/>
      <c r="AB278" s="1"/>
      <c r="AC278" s="1"/>
      <c r="AD278" s="1"/>
      <c r="AE278" s="1"/>
      <c r="AF278" s="1"/>
      <c r="AG278" s="1"/>
      <c r="AH278" s="1"/>
      <c r="AI278" s="1"/>
      <c r="AJ278" s="1"/>
      <c r="AK278" s="1"/>
    </row>
    <row r="279" spans="1:37" ht="15.75" x14ac:dyDescent="0.25">
      <c r="A279" s="1"/>
      <c r="B279" s="1"/>
      <c r="C279" s="1"/>
      <c r="D279" s="1"/>
      <c r="E279" s="1"/>
      <c r="F279" s="1"/>
      <c r="G279" s="1"/>
      <c r="H279" s="1"/>
      <c r="I279" s="1"/>
      <c r="J279" s="1"/>
      <c r="K279" s="1"/>
      <c r="L279" s="1"/>
      <c r="M279" s="1"/>
      <c r="N279" s="1"/>
      <c r="O279" s="1"/>
      <c r="P279" s="1"/>
      <c r="Q279" s="1"/>
      <c r="R279" s="367"/>
      <c r="S279" s="1"/>
      <c r="T279" s="1"/>
      <c r="U279" s="1"/>
      <c r="V279" s="1"/>
      <c r="W279" s="1"/>
      <c r="X279" s="1"/>
      <c r="Y279" s="1"/>
      <c r="Z279" s="1"/>
      <c r="AA279" s="1"/>
      <c r="AB279" s="1"/>
      <c r="AC279" s="1"/>
      <c r="AD279" s="1"/>
      <c r="AE279" s="1"/>
      <c r="AF279" s="1"/>
      <c r="AG279" s="1"/>
      <c r="AH279" s="1"/>
      <c r="AI279" s="1"/>
      <c r="AJ279" s="1"/>
      <c r="AK279" s="1"/>
    </row>
    <row r="280" spans="1:37" ht="15.75" x14ac:dyDescent="0.25">
      <c r="A280" s="1"/>
      <c r="B280" s="1"/>
      <c r="C280" s="1"/>
      <c r="D280" s="1"/>
      <c r="E280" s="1"/>
      <c r="F280" s="1"/>
      <c r="G280" s="1"/>
      <c r="H280" s="1"/>
      <c r="I280" s="1"/>
      <c r="J280" s="1"/>
      <c r="K280" s="1"/>
      <c r="L280" s="1"/>
      <c r="M280" s="1"/>
      <c r="N280" s="1"/>
      <c r="O280" s="1"/>
      <c r="P280" s="1"/>
      <c r="Q280" s="1"/>
      <c r="R280" s="367"/>
      <c r="S280" s="1"/>
      <c r="T280" s="1"/>
      <c r="U280" s="1"/>
      <c r="V280" s="1"/>
      <c r="W280" s="1"/>
      <c r="X280" s="1"/>
      <c r="Y280" s="1"/>
      <c r="Z280" s="1"/>
      <c r="AA280" s="1"/>
      <c r="AB280" s="1"/>
      <c r="AC280" s="1"/>
      <c r="AD280" s="1"/>
      <c r="AE280" s="1"/>
      <c r="AF280" s="1"/>
      <c r="AG280" s="1"/>
      <c r="AH280" s="1"/>
      <c r="AI280" s="1"/>
      <c r="AJ280" s="1"/>
      <c r="AK280" s="1"/>
    </row>
    <row r="281" spans="1:37" ht="15.75" x14ac:dyDescent="0.25">
      <c r="A281" s="1"/>
      <c r="B281" s="1"/>
      <c r="C281" s="1"/>
      <c r="D281" s="1"/>
      <c r="E281" s="1"/>
      <c r="F281" s="1"/>
      <c r="G281" s="1"/>
      <c r="H281" s="1"/>
      <c r="I281" s="1"/>
      <c r="J281" s="1"/>
      <c r="K281" s="1"/>
      <c r="L281" s="1"/>
      <c r="M281" s="1"/>
      <c r="N281" s="1"/>
      <c r="O281" s="1"/>
      <c r="P281" s="1"/>
      <c r="Q281" s="1"/>
      <c r="R281" s="367"/>
      <c r="S281" s="1"/>
      <c r="T281" s="1"/>
      <c r="U281" s="1"/>
      <c r="V281" s="1"/>
      <c r="W281" s="1"/>
      <c r="X281" s="1"/>
      <c r="Y281" s="1"/>
      <c r="Z281" s="1"/>
      <c r="AA281" s="1"/>
      <c r="AB281" s="1"/>
      <c r="AC281" s="1"/>
      <c r="AD281" s="1"/>
      <c r="AE281" s="1"/>
      <c r="AF281" s="1"/>
      <c r="AG281" s="1"/>
      <c r="AH281" s="1"/>
      <c r="AI281" s="1"/>
      <c r="AJ281" s="1"/>
      <c r="AK281" s="1"/>
    </row>
    <row r="282" spans="1:37" ht="15.75" x14ac:dyDescent="0.25">
      <c r="A282" s="1"/>
      <c r="B282" s="1"/>
      <c r="C282" s="1"/>
      <c r="D282" s="1"/>
      <c r="E282" s="1"/>
      <c r="F282" s="1"/>
      <c r="G282" s="1"/>
      <c r="H282" s="1"/>
      <c r="I282" s="1"/>
      <c r="J282" s="1"/>
      <c r="K282" s="1"/>
      <c r="L282" s="1"/>
      <c r="M282" s="1"/>
      <c r="N282" s="1"/>
      <c r="O282" s="1"/>
      <c r="P282" s="1"/>
      <c r="Q282" s="1"/>
      <c r="R282" s="367"/>
      <c r="S282" s="1"/>
      <c r="T282" s="1"/>
      <c r="U282" s="1"/>
      <c r="V282" s="1"/>
      <c r="W282" s="1"/>
      <c r="X282" s="1"/>
      <c r="Y282" s="1"/>
      <c r="Z282" s="1"/>
      <c r="AA282" s="1"/>
      <c r="AB282" s="1"/>
      <c r="AC282" s="1"/>
      <c r="AD282" s="1"/>
      <c r="AE282" s="1"/>
      <c r="AF282" s="1"/>
      <c r="AG282" s="1"/>
      <c r="AH282" s="1"/>
      <c r="AI282" s="1"/>
      <c r="AJ282" s="1"/>
      <c r="AK282" s="1"/>
    </row>
    <row r="283" spans="1:37" ht="15.75" x14ac:dyDescent="0.25">
      <c r="A283" s="1"/>
      <c r="B283" s="1"/>
      <c r="C283" s="1"/>
      <c r="D283" s="1"/>
      <c r="E283" s="1"/>
      <c r="F283" s="1"/>
      <c r="G283" s="1"/>
      <c r="H283" s="1"/>
      <c r="I283" s="1"/>
      <c r="J283" s="1"/>
      <c r="K283" s="1"/>
      <c r="L283" s="1"/>
      <c r="M283" s="1"/>
      <c r="N283" s="1"/>
      <c r="O283" s="1"/>
      <c r="P283" s="1"/>
      <c r="Q283" s="1"/>
      <c r="R283" s="367"/>
      <c r="S283" s="1"/>
      <c r="T283" s="1"/>
      <c r="U283" s="1"/>
      <c r="V283" s="1"/>
      <c r="W283" s="1"/>
      <c r="X283" s="1"/>
      <c r="Y283" s="1"/>
      <c r="Z283" s="1"/>
      <c r="AA283" s="1"/>
      <c r="AB283" s="1"/>
      <c r="AC283" s="1"/>
      <c r="AD283" s="1"/>
      <c r="AE283" s="1"/>
      <c r="AF283" s="1"/>
      <c r="AG283" s="1"/>
      <c r="AH283" s="1"/>
      <c r="AI283" s="1"/>
      <c r="AJ283" s="1"/>
      <c r="AK283" s="1"/>
    </row>
    <row r="284" spans="1:37" ht="15.75" x14ac:dyDescent="0.25">
      <c r="A284" s="1"/>
      <c r="B284" s="1"/>
      <c r="C284" s="1"/>
      <c r="D284" s="1"/>
      <c r="E284" s="1"/>
      <c r="F284" s="1"/>
      <c r="G284" s="1"/>
      <c r="H284" s="1"/>
      <c r="I284" s="1"/>
      <c r="J284" s="1"/>
      <c r="K284" s="1"/>
      <c r="L284" s="1"/>
      <c r="M284" s="1"/>
      <c r="N284" s="1"/>
      <c r="O284" s="1"/>
      <c r="P284" s="1"/>
      <c r="Q284" s="1"/>
      <c r="R284" s="367"/>
      <c r="S284" s="1"/>
      <c r="T284" s="1"/>
      <c r="U284" s="1"/>
      <c r="V284" s="1"/>
      <c r="W284" s="1"/>
      <c r="X284" s="1"/>
      <c r="Y284" s="1"/>
      <c r="Z284" s="1"/>
      <c r="AA284" s="1"/>
      <c r="AB284" s="1"/>
      <c r="AC284" s="1"/>
      <c r="AD284" s="1"/>
      <c r="AE284" s="1"/>
      <c r="AF284" s="1"/>
      <c r="AG284" s="1"/>
      <c r="AH284" s="1"/>
      <c r="AI284" s="1"/>
      <c r="AJ284" s="1"/>
      <c r="AK284" s="1"/>
    </row>
    <row r="285" spans="1:37" ht="15.75" x14ac:dyDescent="0.25">
      <c r="A285" s="1"/>
      <c r="B285" s="1"/>
      <c r="C285" s="1"/>
      <c r="D285" s="1"/>
      <c r="E285" s="1"/>
      <c r="F285" s="1"/>
      <c r="G285" s="1"/>
      <c r="H285" s="1"/>
      <c r="I285" s="1"/>
      <c r="J285" s="1"/>
      <c r="K285" s="1"/>
      <c r="L285" s="1"/>
      <c r="M285" s="1"/>
      <c r="N285" s="1"/>
      <c r="O285" s="1"/>
      <c r="P285" s="1"/>
      <c r="Q285" s="1"/>
      <c r="R285" s="367"/>
      <c r="S285" s="1"/>
      <c r="T285" s="1"/>
      <c r="U285" s="1"/>
      <c r="V285" s="1"/>
      <c r="W285" s="1"/>
      <c r="X285" s="1"/>
      <c r="Y285" s="1"/>
      <c r="Z285" s="1"/>
      <c r="AA285" s="1"/>
      <c r="AB285" s="1"/>
      <c r="AC285" s="1"/>
      <c r="AD285" s="1"/>
      <c r="AE285" s="1"/>
      <c r="AF285" s="1"/>
      <c r="AG285" s="1"/>
      <c r="AH285" s="1"/>
      <c r="AI285" s="1"/>
      <c r="AJ285" s="1"/>
      <c r="AK285" s="1"/>
    </row>
    <row r="286" spans="1:37" ht="15.75" x14ac:dyDescent="0.25">
      <c r="A286" s="1"/>
      <c r="B286" s="1"/>
      <c r="C286" s="1"/>
      <c r="D286" s="1"/>
      <c r="E286" s="1"/>
      <c r="F286" s="1"/>
      <c r="G286" s="1"/>
      <c r="H286" s="1"/>
      <c r="I286" s="1"/>
      <c r="J286" s="1"/>
      <c r="K286" s="1"/>
      <c r="L286" s="1"/>
      <c r="M286" s="1"/>
      <c r="N286" s="1"/>
      <c r="O286" s="1"/>
      <c r="P286" s="1"/>
      <c r="Q286" s="1"/>
      <c r="R286" s="367"/>
      <c r="S286" s="1"/>
      <c r="T286" s="1"/>
      <c r="U286" s="1"/>
      <c r="V286" s="1"/>
      <c r="W286" s="1"/>
      <c r="X286" s="1"/>
      <c r="Y286" s="1"/>
      <c r="Z286" s="1"/>
      <c r="AA286" s="1"/>
      <c r="AB286" s="1"/>
      <c r="AC286" s="1"/>
      <c r="AD286" s="1"/>
      <c r="AE286" s="1"/>
      <c r="AF286" s="1"/>
      <c r="AG286" s="1"/>
      <c r="AH286" s="1"/>
      <c r="AI286" s="1"/>
      <c r="AJ286" s="1"/>
      <c r="AK286" s="1"/>
    </row>
    <row r="287" spans="1:37" ht="15.75" x14ac:dyDescent="0.25">
      <c r="A287" s="1"/>
      <c r="B287" s="1"/>
      <c r="C287" s="1"/>
      <c r="D287" s="1"/>
      <c r="E287" s="1"/>
      <c r="F287" s="1"/>
      <c r="G287" s="1"/>
      <c r="H287" s="1"/>
      <c r="I287" s="1"/>
      <c r="J287" s="1"/>
      <c r="K287" s="1"/>
      <c r="L287" s="1"/>
      <c r="M287" s="1"/>
      <c r="N287" s="1"/>
      <c r="O287" s="1"/>
      <c r="P287" s="1"/>
      <c r="Q287" s="1"/>
      <c r="R287" s="367"/>
      <c r="S287" s="1"/>
      <c r="T287" s="1"/>
      <c r="U287" s="1"/>
      <c r="V287" s="1"/>
      <c r="W287" s="1"/>
      <c r="X287" s="1"/>
      <c r="Y287" s="1"/>
      <c r="Z287" s="1"/>
      <c r="AA287" s="1"/>
      <c r="AB287" s="1"/>
      <c r="AC287" s="1"/>
      <c r="AD287" s="1"/>
      <c r="AE287" s="1"/>
      <c r="AF287" s="1"/>
      <c r="AG287" s="1"/>
      <c r="AH287" s="1"/>
      <c r="AI287" s="1"/>
      <c r="AJ287" s="1"/>
      <c r="AK287" s="1"/>
    </row>
    <row r="288" spans="1:37" ht="15.75" x14ac:dyDescent="0.25">
      <c r="A288" s="1"/>
      <c r="B288" s="1"/>
      <c r="C288" s="1"/>
      <c r="D288" s="1"/>
      <c r="E288" s="1"/>
      <c r="F288" s="1"/>
      <c r="G288" s="1"/>
      <c r="H288" s="1"/>
      <c r="I288" s="1"/>
      <c r="J288" s="1"/>
      <c r="K288" s="1"/>
      <c r="L288" s="1"/>
      <c r="M288" s="1"/>
      <c r="N288" s="1"/>
      <c r="O288" s="1"/>
      <c r="P288" s="1"/>
      <c r="Q288" s="1"/>
      <c r="R288" s="367"/>
      <c r="S288" s="1"/>
      <c r="T288" s="1"/>
      <c r="U288" s="1"/>
      <c r="V288" s="1"/>
      <c r="W288" s="1"/>
      <c r="X288" s="1"/>
      <c r="Y288" s="1"/>
      <c r="Z288" s="1"/>
      <c r="AA288" s="1"/>
      <c r="AB288" s="1"/>
      <c r="AC288" s="1"/>
      <c r="AD288" s="1"/>
      <c r="AE288" s="1"/>
      <c r="AF288" s="1"/>
      <c r="AG288" s="1"/>
      <c r="AH288" s="1"/>
      <c r="AI288" s="1"/>
      <c r="AJ288" s="1"/>
      <c r="AK288" s="1"/>
    </row>
    <row r="289" spans="1:37" ht="15.75" x14ac:dyDescent="0.25">
      <c r="A289" s="1"/>
      <c r="B289" s="1"/>
      <c r="C289" s="1"/>
      <c r="D289" s="1"/>
      <c r="E289" s="1"/>
      <c r="F289" s="1"/>
      <c r="G289" s="1"/>
      <c r="H289" s="1"/>
      <c r="I289" s="1"/>
      <c r="J289" s="1"/>
      <c r="K289" s="1"/>
      <c r="L289" s="1"/>
      <c r="M289" s="1"/>
      <c r="N289" s="1"/>
      <c r="O289" s="1"/>
      <c r="P289" s="1"/>
      <c r="Q289" s="1"/>
      <c r="R289" s="367"/>
      <c r="S289" s="1"/>
      <c r="T289" s="1"/>
      <c r="U289" s="1"/>
      <c r="V289" s="1"/>
      <c r="W289" s="1"/>
      <c r="X289" s="1"/>
      <c r="Y289" s="1"/>
      <c r="Z289" s="1"/>
      <c r="AA289" s="1"/>
      <c r="AB289" s="1"/>
      <c r="AC289" s="1"/>
      <c r="AD289" s="1"/>
      <c r="AE289" s="1"/>
      <c r="AF289" s="1"/>
      <c r="AG289" s="1"/>
      <c r="AH289" s="1"/>
      <c r="AI289" s="1"/>
      <c r="AJ289" s="1"/>
      <c r="AK289" s="1"/>
    </row>
    <row r="290" spans="1:37" ht="15.75" x14ac:dyDescent="0.25">
      <c r="A290" s="1"/>
      <c r="B290" s="1"/>
      <c r="C290" s="1"/>
      <c r="D290" s="1"/>
      <c r="E290" s="1"/>
      <c r="F290" s="1"/>
      <c r="G290" s="1"/>
      <c r="H290" s="1"/>
      <c r="I290" s="1"/>
      <c r="J290" s="1"/>
      <c r="K290" s="1"/>
      <c r="L290" s="1"/>
      <c r="M290" s="1"/>
      <c r="N290" s="1"/>
      <c r="O290" s="1"/>
      <c r="P290" s="1"/>
      <c r="Q290" s="1"/>
      <c r="R290" s="367"/>
      <c r="S290" s="1"/>
      <c r="T290" s="1"/>
      <c r="U290" s="1"/>
      <c r="V290" s="1"/>
      <c r="W290" s="1"/>
      <c r="X290" s="1"/>
      <c r="Y290" s="1"/>
      <c r="Z290" s="1"/>
      <c r="AA290" s="1"/>
      <c r="AB290" s="1"/>
      <c r="AC290" s="1"/>
      <c r="AD290" s="1"/>
      <c r="AE290" s="1"/>
      <c r="AF290" s="1"/>
      <c r="AG290" s="1"/>
      <c r="AH290" s="1"/>
      <c r="AI290" s="1"/>
      <c r="AJ290" s="1"/>
      <c r="AK290" s="1"/>
    </row>
    <row r="291" spans="1:37" ht="15.75" x14ac:dyDescent="0.25">
      <c r="A291" s="1"/>
      <c r="B291" s="1"/>
      <c r="C291" s="1"/>
      <c r="D291" s="1"/>
      <c r="E291" s="1"/>
      <c r="F291" s="1"/>
      <c r="G291" s="1"/>
      <c r="H291" s="1"/>
      <c r="I291" s="1"/>
      <c r="J291" s="1"/>
      <c r="K291" s="1"/>
      <c r="L291" s="1"/>
      <c r="M291" s="1"/>
      <c r="N291" s="1"/>
      <c r="O291" s="1"/>
      <c r="P291" s="1"/>
      <c r="Q291" s="1"/>
      <c r="R291" s="367"/>
      <c r="S291" s="1"/>
      <c r="T291" s="1"/>
      <c r="U291" s="1"/>
      <c r="V291" s="1"/>
      <c r="W291" s="1"/>
      <c r="X291" s="1"/>
      <c r="Y291" s="1"/>
      <c r="Z291" s="1"/>
      <c r="AA291" s="1"/>
      <c r="AB291" s="1"/>
      <c r="AC291" s="1"/>
      <c r="AD291" s="1"/>
      <c r="AE291" s="1"/>
      <c r="AF291" s="1"/>
      <c r="AG291" s="1"/>
      <c r="AH291" s="1"/>
      <c r="AI291" s="1"/>
      <c r="AJ291" s="1"/>
      <c r="AK291" s="1"/>
    </row>
    <row r="292" spans="1:37" ht="15.75" x14ac:dyDescent="0.25">
      <c r="A292" s="1"/>
      <c r="B292" s="1"/>
      <c r="C292" s="1"/>
      <c r="D292" s="1"/>
      <c r="E292" s="1"/>
      <c r="F292" s="1"/>
      <c r="G292" s="1"/>
      <c r="H292" s="1"/>
      <c r="I292" s="1"/>
      <c r="J292" s="1"/>
      <c r="K292" s="1"/>
      <c r="L292" s="1"/>
      <c r="M292" s="1"/>
      <c r="N292" s="1"/>
      <c r="O292" s="1"/>
      <c r="P292" s="1"/>
      <c r="Q292" s="1"/>
      <c r="R292" s="367"/>
      <c r="S292" s="1"/>
      <c r="T292" s="1"/>
      <c r="U292" s="1"/>
      <c r="V292" s="1"/>
      <c r="W292" s="1"/>
      <c r="X292" s="1"/>
      <c r="Y292" s="1"/>
      <c r="Z292" s="1"/>
      <c r="AA292" s="1"/>
      <c r="AB292" s="1"/>
      <c r="AC292" s="1"/>
      <c r="AD292" s="1"/>
      <c r="AE292" s="1"/>
      <c r="AF292" s="1"/>
      <c r="AG292" s="1"/>
      <c r="AH292" s="1"/>
      <c r="AI292" s="1"/>
      <c r="AJ292" s="1"/>
      <c r="AK292" s="1"/>
    </row>
    <row r="293" spans="1:37" ht="15.75" x14ac:dyDescent="0.25">
      <c r="A293" s="1"/>
      <c r="B293" s="1"/>
      <c r="C293" s="1"/>
      <c r="D293" s="1"/>
      <c r="E293" s="1"/>
      <c r="F293" s="1"/>
      <c r="G293" s="1"/>
      <c r="H293" s="1"/>
      <c r="I293" s="1"/>
      <c r="J293" s="1"/>
      <c r="K293" s="1"/>
      <c r="L293" s="1"/>
      <c r="M293" s="1"/>
      <c r="N293" s="1"/>
      <c r="O293" s="1"/>
      <c r="P293" s="1"/>
      <c r="Q293" s="1"/>
      <c r="R293" s="367"/>
      <c r="S293" s="1"/>
      <c r="T293" s="1"/>
      <c r="U293" s="1"/>
      <c r="V293" s="1"/>
      <c r="W293" s="1"/>
      <c r="X293" s="1"/>
      <c r="Y293" s="1"/>
      <c r="Z293" s="1"/>
      <c r="AA293" s="1"/>
      <c r="AB293" s="1"/>
      <c r="AC293" s="1"/>
      <c r="AD293" s="1"/>
      <c r="AE293" s="1"/>
      <c r="AF293" s="1"/>
      <c r="AG293" s="1"/>
      <c r="AH293" s="1"/>
      <c r="AI293" s="1"/>
      <c r="AJ293" s="1"/>
      <c r="AK293" s="1"/>
    </row>
    <row r="294" spans="1:37" ht="15.75" x14ac:dyDescent="0.25">
      <c r="A294" s="1"/>
      <c r="B294" s="1"/>
      <c r="C294" s="1"/>
      <c r="D294" s="1"/>
      <c r="E294" s="1"/>
      <c r="F294" s="1"/>
      <c r="G294" s="1"/>
      <c r="H294" s="1"/>
      <c r="I294" s="1"/>
      <c r="J294" s="1"/>
      <c r="K294" s="1"/>
      <c r="L294" s="1"/>
      <c r="M294" s="1"/>
      <c r="N294" s="1"/>
      <c r="O294" s="1"/>
      <c r="P294" s="1"/>
      <c r="Q294" s="1"/>
      <c r="R294" s="367"/>
      <c r="S294" s="1"/>
      <c r="T294" s="1"/>
      <c r="U294" s="1"/>
      <c r="V294" s="1"/>
      <c r="W294" s="1"/>
      <c r="X294" s="1"/>
      <c r="Y294" s="1"/>
      <c r="Z294" s="1"/>
      <c r="AA294" s="1"/>
      <c r="AB294" s="1"/>
      <c r="AC294" s="1"/>
      <c r="AD294" s="1"/>
      <c r="AE294" s="1"/>
      <c r="AF294" s="1"/>
      <c r="AG294" s="1"/>
      <c r="AH294" s="1"/>
      <c r="AI294" s="1"/>
      <c r="AJ294" s="1"/>
      <c r="AK294" s="1"/>
    </row>
    <row r="295" spans="1:37" ht="15.75" x14ac:dyDescent="0.25">
      <c r="A295" s="1"/>
      <c r="B295" s="1"/>
      <c r="C295" s="1"/>
      <c r="D295" s="1"/>
      <c r="E295" s="1"/>
      <c r="F295" s="1"/>
      <c r="G295" s="1"/>
      <c r="H295" s="1"/>
      <c r="I295" s="1"/>
      <c r="J295" s="1"/>
      <c r="K295" s="1"/>
      <c r="L295" s="1"/>
      <c r="M295" s="1"/>
      <c r="N295" s="1"/>
      <c r="O295" s="1"/>
      <c r="P295" s="1"/>
      <c r="Q295" s="1"/>
      <c r="R295" s="367"/>
      <c r="S295" s="1"/>
      <c r="T295" s="1"/>
      <c r="U295" s="1"/>
      <c r="V295" s="1"/>
      <c r="W295" s="1"/>
      <c r="X295" s="1"/>
      <c r="Y295" s="1"/>
      <c r="Z295" s="1"/>
      <c r="AA295" s="1"/>
      <c r="AB295" s="1"/>
      <c r="AC295" s="1"/>
      <c r="AD295" s="1"/>
      <c r="AE295" s="1"/>
      <c r="AF295" s="1"/>
      <c r="AG295" s="1"/>
      <c r="AH295" s="1"/>
      <c r="AI295" s="1"/>
      <c r="AJ295" s="1"/>
      <c r="AK295" s="1"/>
    </row>
    <row r="296" spans="1:37" ht="15.75" x14ac:dyDescent="0.25">
      <c r="A296" s="1"/>
      <c r="B296" s="1"/>
      <c r="C296" s="1"/>
      <c r="D296" s="1"/>
      <c r="E296" s="1"/>
      <c r="F296" s="1"/>
      <c r="G296" s="1"/>
      <c r="H296" s="1"/>
      <c r="I296" s="1"/>
      <c r="J296" s="1"/>
      <c r="K296" s="1"/>
      <c r="L296" s="1"/>
      <c r="M296" s="1"/>
      <c r="N296" s="1"/>
      <c r="O296" s="1"/>
      <c r="P296" s="1"/>
      <c r="Q296" s="1"/>
      <c r="R296" s="367"/>
      <c r="S296" s="1"/>
      <c r="T296" s="1"/>
      <c r="U296" s="1"/>
      <c r="V296" s="1"/>
      <c r="W296" s="1"/>
      <c r="X296" s="1"/>
      <c r="Y296" s="1"/>
      <c r="Z296" s="1"/>
      <c r="AA296" s="1"/>
      <c r="AB296" s="1"/>
      <c r="AC296" s="1"/>
      <c r="AD296" s="1"/>
      <c r="AE296" s="1"/>
      <c r="AF296" s="1"/>
      <c r="AG296" s="1"/>
      <c r="AH296" s="1"/>
      <c r="AI296" s="1"/>
      <c r="AJ296" s="1"/>
      <c r="AK296" s="1"/>
    </row>
    <row r="297" spans="1:37" ht="15.75" x14ac:dyDescent="0.25">
      <c r="A297" s="1"/>
      <c r="B297" s="1"/>
      <c r="C297" s="1"/>
      <c r="D297" s="1"/>
      <c r="E297" s="1"/>
      <c r="F297" s="1"/>
      <c r="G297" s="1"/>
      <c r="H297" s="1"/>
      <c r="I297" s="1"/>
      <c r="J297" s="1"/>
      <c r="K297" s="1"/>
      <c r="L297" s="1"/>
      <c r="M297" s="1"/>
      <c r="N297" s="1"/>
      <c r="O297" s="1"/>
      <c r="P297" s="1"/>
      <c r="Q297" s="1"/>
      <c r="R297" s="367"/>
      <c r="S297" s="1"/>
      <c r="T297" s="1"/>
      <c r="U297" s="1"/>
      <c r="V297" s="1"/>
      <c r="W297" s="1"/>
      <c r="X297" s="1"/>
      <c r="Y297" s="1"/>
      <c r="Z297" s="1"/>
      <c r="AA297" s="1"/>
      <c r="AB297" s="1"/>
      <c r="AC297" s="1"/>
      <c r="AD297" s="1"/>
      <c r="AE297" s="1"/>
      <c r="AF297" s="1"/>
      <c r="AG297" s="1"/>
      <c r="AH297" s="1"/>
      <c r="AI297" s="1"/>
      <c r="AJ297" s="1"/>
      <c r="AK297" s="1"/>
    </row>
    <row r="298" spans="1:37" ht="15.75" x14ac:dyDescent="0.25">
      <c r="A298" s="1"/>
      <c r="B298" s="1"/>
      <c r="C298" s="1"/>
      <c r="D298" s="1"/>
      <c r="E298" s="1"/>
      <c r="F298" s="1"/>
      <c r="G298" s="1"/>
      <c r="H298" s="1"/>
      <c r="I298" s="1"/>
      <c r="J298" s="1"/>
      <c r="K298" s="1"/>
      <c r="L298" s="1"/>
      <c r="M298" s="1"/>
      <c r="N298" s="1"/>
      <c r="O298" s="1"/>
      <c r="P298" s="1"/>
      <c r="Q298" s="1"/>
      <c r="R298" s="367"/>
      <c r="S298" s="1"/>
      <c r="T298" s="1"/>
      <c r="U298" s="1"/>
      <c r="V298" s="1"/>
      <c r="W298" s="1"/>
      <c r="X298" s="1"/>
      <c r="Y298" s="1"/>
      <c r="Z298" s="1"/>
      <c r="AA298" s="1"/>
      <c r="AB298" s="1"/>
      <c r="AC298" s="1"/>
      <c r="AD298" s="1"/>
      <c r="AE298" s="1"/>
      <c r="AF298" s="1"/>
      <c r="AG298" s="1"/>
      <c r="AH298" s="1"/>
      <c r="AI298" s="1"/>
      <c r="AJ298" s="1"/>
      <c r="AK298" s="1"/>
    </row>
    <row r="299" spans="1:37" ht="15.75" x14ac:dyDescent="0.25">
      <c r="A299" s="1"/>
      <c r="B299" s="1"/>
      <c r="C299" s="1"/>
      <c r="D299" s="1"/>
      <c r="E299" s="1"/>
      <c r="F299" s="1"/>
      <c r="G299" s="1"/>
      <c r="H299" s="1"/>
      <c r="I299" s="1"/>
      <c r="J299" s="1"/>
      <c r="K299" s="1"/>
      <c r="L299" s="1"/>
      <c r="M299" s="1"/>
      <c r="N299" s="1"/>
      <c r="O299" s="1"/>
      <c r="P299" s="1"/>
      <c r="Q299" s="1"/>
      <c r="R299" s="367"/>
      <c r="S299" s="1"/>
      <c r="T299" s="1"/>
      <c r="U299" s="1"/>
      <c r="V299" s="1"/>
      <c r="W299" s="1"/>
      <c r="X299" s="1"/>
      <c r="Y299" s="1"/>
      <c r="Z299" s="1"/>
      <c r="AA299" s="1"/>
      <c r="AB299" s="1"/>
      <c r="AC299" s="1"/>
      <c r="AD299" s="1"/>
      <c r="AE299" s="1"/>
      <c r="AF299" s="1"/>
      <c r="AG299" s="1"/>
      <c r="AH299" s="1"/>
      <c r="AI299" s="1"/>
      <c r="AJ299" s="1"/>
      <c r="AK299" s="1"/>
    </row>
    <row r="300" spans="1:37" ht="15.75" x14ac:dyDescent="0.25">
      <c r="A300" s="1"/>
      <c r="B300" s="1"/>
      <c r="C300" s="1"/>
      <c r="D300" s="1"/>
      <c r="E300" s="1"/>
      <c r="F300" s="1"/>
      <c r="G300" s="1"/>
      <c r="H300" s="1"/>
      <c r="I300" s="1"/>
      <c r="J300" s="1"/>
      <c r="K300" s="1"/>
      <c r="L300" s="1"/>
      <c r="M300" s="1"/>
      <c r="N300" s="1"/>
      <c r="O300" s="1"/>
      <c r="P300" s="1"/>
      <c r="Q300" s="1"/>
      <c r="R300" s="367"/>
      <c r="S300" s="1"/>
      <c r="T300" s="1"/>
      <c r="U300" s="1"/>
      <c r="V300" s="1"/>
      <c r="W300" s="1"/>
      <c r="X300" s="1"/>
      <c r="Y300" s="1"/>
      <c r="Z300" s="1"/>
      <c r="AA300" s="1"/>
      <c r="AB300" s="1"/>
      <c r="AC300" s="1"/>
      <c r="AD300" s="1"/>
      <c r="AE300" s="1"/>
      <c r="AF300" s="1"/>
      <c r="AG300" s="1"/>
      <c r="AH300" s="1"/>
      <c r="AI300" s="1"/>
      <c r="AJ300" s="1"/>
      <c r="AK300" s="1"/>
    </row>
    <row r="301" spans="1:37" ht="15.75" x14ac:dyDescent="0.25">
      <c r="A301" s="1"/>
      <c r="B301" s="1"/>
      <c r="C301" s="1"/>
      <c r="D301" s="1"/>
      <c r="E301" s="1"/>
      <c r="F301" s="1"/>
      <c r="G301" s="1"/>
      <c r="H301" s="1"/>
      <c r="I301" s="1"/>
      <c r="J301" s="1"/>
      <c r="K301" s="1"/>
      <c r="L301" s="1"/>
      <c r="M301" s="1"/>
      <c r="N301" s="1"/>
      <c r="O301" s="1"/>
      <c r="P301" s="1"/>
      <c r="Q301" s="1"/>
      <c r="R301" s="367"/>
      <c r="S301" s="1"/>
      <c r="T301" s="1"/>
      <c r="U301" s="1"/>
      <c r="V301" s="1"/>
      <c r="W301" s="1"/>
      <c r="X301" s="1"/>
      <c r="Y301" s="1"/>
      <c r="Z301" s="1"/>
      <c r="AA301" s="1"/>
      <c r="AB301" s="1"/>
      <c r="AC301" s="1"/>
      <c r="AD301" s="1"/>
      <c r="AE301" s="1"/>
      <c r="AF301" s="1"/>
      <c r="AG301" s="1"/>
      <c r="AH301" s="1"/>
      <c r="AI301" s="1"/>
      <c r="AJ301" s="1"/>
      <c r="AK301" s="1"/>
    </row>
    <row r="302" spans="1:37" ht="15.75" x14ac:dyDescent="0.25">
      <c r="A302" s="1"/>
      <c r="B302" s="1"/>
      <c r="C302" s="1"/>
      <c r="D302" s="1"/>
      <c r="E302" s="1"/>
      <c r="F302" s="1"/>
      <c r="G302" s="1"/>
      <c r="H302" s="1"/>
      <c r="I302" s="1"/>
      <c r="J302" s="1"/>
      <c r="K302" s="1"/>
      <c r="L302" s="1"/>
      <c r="M302" s="1"/>
      <c r="N302" s="1"/>
      <c r="O302" s="1"/>
      <c r="P302" s="1"/>
      <c r="Q302" s="1"/>
      <c r="R302" s="367"/>
      <c r="S302" s="1"/>
      <c r="T302" s="1"/>
      <c r="U302" s="1"/>
      <c r="V302" s="1"/>
      <c r="W302" s="1"/>
      <c r="X302" s="1"/>
      <c r="Y302" s="1"/>
      <c r="Z302" s="1"/>
      <c r="AA302" s="1"/>
      <c r="AB302" s="1"/>
      <c r="AC302" s="1"/>
      <c r="AD302" s="1"/>
      <c r="AE302" s="1"/>
      <c r="AF302" s="1"/>
      <c r="AG302" s="1"/>
      <c r="AH302" s="1"/>
      <c r="AI302" s="1"/>
      <c r="AJ302" s="1"/>
      <c r="AK302" s="1"/>
    </row>
    <row r="303" spans="1:37" ht="15.75" x14ac:dyDescent="0.25">
      <c r="A303" s="1"/>
      <c r="B303" s="1"/>
      <c r="C303" s="1"/>
      <c r="D303" s="1"/>
      <c r="E303" s="1"/>
      <c r="F303" s="1"/>
      <c r="G303" s="1"/>
      <c r="H303" s="1"/>
      <c r="I303" s="1"/>
      <c r="J303" s="1"/>
      <c r="K303" s="1"/>
      <c r="L303" s="1"/>
      <c r="M303" s="1"/>
      <c r="N303" s="1"/>
      <c r="O303" s="1"/>
      <c r="P303" s="1"/>
      <c r="Q303" s="1"/>
      <c r="R303" s="367"/>
      <c r="S303" s="1"/>
      <c r="T303" s="1"/>
      <c r="U303" s="1"/>
      <c r="V303" s="1"/>
      <c r="W303" s="1"/>
      <c r="X303" s="1"/>
      <c r="Y303" s="1"/>
      <c r="Z303" s="1"/>
      <c r="AA303" s="1"/>
      <c r="AB303" s="1"/>
      <c r="AC303" s="1"/>
      <c r="AD303" s="1"/>
      <c r="AE303" s="1"/>
      <c r="AF303" s="1"/>
      <c r="AG303" s="1"/>
      <c r="AH303" s="1"/>
      <c r="AI303" s="1"/>
      <c r="AJ303" s="1"/>
      <c r="AK303" s="1"/>
    </row>
    <row r="304" spans="1:37" ht="15.75" x14ac:dyDescent="0.25">
      <c r="A304" s="1"/>
      <c r="B304" s="1"/>
      <c r="C304" s="1"/>
      <c r="D304" s="1"/>
      <c r="E304" s="1"/>
      <c r="F304" s="1"/>
      <c r="G304" s="1"/>
      <c r="H304" s="1"/>
      <c r="I304" s="1"/>
      <c r="J304" s="1"/>
      <c r="K304" s="1"/>
      <c r="L304" s="1"/>
      <c r="M304" s="1"/>
      <c r="N304" s="1"/>
      <c r="O304" s="1"/>
      <c r="P304" s="1"/>
      <c r="Q304" s="1"/>
      <c r="R304" s="367"/>
      <c r="S304" s="1"/>
      <c r="T304" s="1"/>
      <c r="U304" s="1"/>
      <c r="V304" s="1"/>
      <c r="W304" s="1"/>
      <c r="X304" s="1"/>
      <c r="Y304" s="1"/>
      <c r="Z304" s="1"/>
      <c r="AA304" s="1"/>
      <c r="AB304" s="1"/>
      <c r="AC304" s="1"/>
      <c r="AD304" s="1"/>
      <c r="AE304" s="1"/>
      <c r="AF304" s="1"/>
      <c r="AG304" s="1"/>
      <c r="AH304" s="1"/>
      <c r="AI304" s="1"/>
      <c r="AJ304" s="1"/>
      <c r="AK304" s="1"/>
    </row>
    <row r="305" spans="1:37" ht="15.75" x14ac:dyDescent="0.25">
      <c r="A305" s="1"/>
      <c r="B305" s="1"/>
      <c r="C305" s="1"/>
      <c r="D305" s="1"/>
      <c r="E305" s="1"/>
      <c r="F305" s="1"/>
      <c r="G305" s="1"/>
      <c r="H305" s="1"/>
      <c r="I305" s="1"/>
      <c r="J305" s="1"/>
      <c r="K305" s="1"/>
      <c r="L305" s="1"/>
      <c r="M305" s="1"/>
      <c r="N305" s="1"/>
      <c r="O305" s="1"/>
      <c r="P305" s="1"/>
      <c r="Q305" s="1"/>
      <c r="R305" s="367"/>
      <c r="S305" s="1"/>
      <c r="T305" s="1"/>
      <c r="U305" s="1"/>
      <c r="V305" s="1"/>
      <c r="W305" s="1"/>
      <c r="X305" s="1"/>
      <c r="Y305" s="1"/>
      <c r="Z305" s="1"/>
      <c r="AA305" s="1"/>
      <c r="AB305" s="1"/>
      <c r="AC305" s="1"/>
      <c r="AD305" s="1"/>
      <c r="AE305" s="1"/>
      <c r="AF305" s="1"/>
      <c r="AG305" s="1"/>
      <c r="AH305" s="1"/>
      <c r="AI305" s="1"/>
      <c r="AJ305" s="1"/>
      <c r="AK305" s="1"/>
    </row>
    <row r="306" spans="1:37" ht="15.75" x14ac:dyDescent="0.25">
      <c r="A306" s="1"/>
      <c r="B306" s="1"/>
      <c r="C306" s="1"/>
      <c r="D306" s="1"/>
      <c r="E306" s="1"/>
      <c r="F306" s="1"/>
      <c r="G306" s="1"/>
      <c r="H306" s="1"/>
      <c r="I306" s="1"/>
      <c r="J306" s="1"/>
      <c r="K306" s="1"/>
      <c r="L306" s="1"/>
      <c r="M306" s="1"/>
      <c r="N306" s="1"/>
      <c r="O306" s="1"/>
      <c r="P306" s="1"/>
      <c r="Q306" s="1"/>
      <c r="R306" s="367"/>
      <c r="S306" s="1"/>
      <c r="T306" s="1"/>
      <c r="U306" s="1"/>
      <c r="V306" s="1"/>
      <c r="W306" s="1"/>
      <c r="X306" s="1"/>
      <c r="Y306" s="1"/>
      <c r="Z306" s="1"/>
      <c r="AA306" s="1"/>
      <c r="AB306" s="1"/>
      <c r="AC306" s="1"/>
      <c r="AD306" s="1"/>
      <c r="AE306" s="1"/>
      <c r="AF306" s="1"/>
      <c r="AG306" s="1"/>
      <c r="AH306" s="1"/>
      <c r="AI306" s="1"/>
      <c r="AJ306" s="1"/>
      <c r="AK306" s="1"/>
    </row>
    <row r="307" spans="1:37" ht="15.75" x14ac:dyDescent="0.25">
      <c r="A307" s="1"/>
      <c r="B307" s="1"/>
      <c r="C307" s="1"/>
      <c r="D307" s="1"/>
      <c r="E307" s="1"/>
      <c r="F307" s="1"/>
      <c r="G307" s="1"/>
      <c r="H307" s="1"/>
      <c r="I307" s="1"/>
      <c r="J307" s="1"/>
      <c r="K307" s="1"/>
      <c r="L307" s="1"/>
      <c r="M307" s="1"/>
      <c r="N307" s="1"/>
      <c r="O307" s="1"/>
      <c r="P307" s="1"/>
      <c r="Q307" s="1"/>
      <c r="R307" s="367"/>
      <c r="S307" s="1"/>
      <c r="T307" s="1"/>
      <c r="U307" s="1"/>
      <c r="V307" s="1"/>
      <c r="W307" s="1"/>
      <c r="X307" s="1"/>
      <c r="Y307" s="1"/>
      <c r="Z307" s="1"/>
      <c r="AA307" s="1"/>
      <c r="AB307" s="1"/>
      <c r="AC307" s="1"/>
      <c r="AD307" s="1"/>
      <c r="AE307" s="1"/>
      <c r="AF307" s="1"/>
      <c r="AG307" s="1"/>
      <c r="AH307" s="1"/>
      <c r="AI307" s="1"/>
      <c r="AJ307" s="1"/>
      <c r="AK307" s="1"/>
    </row>
    <row r="308" spans="1:37" ht="15.75" x14ac:dyDescent="0.25">
      <c r="A308" s="1"/>
      <c r="B308" s="1"/>
      <c r="C308" s="1"/>
      <c r="D308" s="1"/>
      <c r="E308" s="1"/>
      <c r="F308" s="1"/>
      <c r="G308" s="1"/>
      <c r="H308" s="1"/>
      <c r="I308" s="1"/>
      <c r="J308" s="1"/>
      <c r="K308" s="1"/>
      <c r="L308" s="1"/>
      <c r="M308" s="1"/>
      <c r="N308" s="1"/>
      <c r="O308" s="1"/>
      <c r="P308" s="1"/>
      <c r="Q308" s="1"/>
      <c r="R308" s="367"/>
      <c r="S308" s="1"/>
      <c r="T308" s="1"/>
      <c r="U308" s="1"/>
      <c r="V308" s="1"/>
      <c r="W308" s="1"/>
      <c r="X308" s="1"/>
      <c r="Y308" s="1"/>
      <c r="Z308" s="1"/>
      <c r="AA308" s="1"/>
      <c r="AB308" s="1"/>
      <c r="AC308" s="1"/>
      <c r="AD308" s="1"/>
      <c r="AE308" s="1"/>
      <c r="AF308" s="1"/>
      <c r="AG308" s="1"/>
      <c r="AH308" s="1"/>
      <c r="AI308" s="1"/>
      <c r="AJ308" s="1"/>
      <c r="AK308" s="1"/>
    </row>
    <row r="309" spans="1:37" ht="15.75" x14ac:dyDescent="0.25">
      <c r="A309" s="1"/>
      <c r="B309" s="1"/>
      <c r="C309" s="1"/>
      <c r="D309" s="1"/>
      <c r="E309" s="1"/>
      <c r="F309" s="1"/>
      <c r="G309" s="1"/>
      <c r="H309" s="1"/>
      <c r="I309" s="1"/>
      <c r="J309" s="1"/>
      <c r="K309" s="1"/>
      <c r="L309" s="1"/>
      <c r="M309" s="1"/>
      <c r="N309" s="1"/>
      <c r="O309" s="1"/>
      <c r="P309" s="1"/>
      <c r="Q309" s="1"/>
      <c r="R309" s="367"/>
      <c r="S309" s="1"/>
      <c r="T309" s="1"/>
      <c r="U309" s="1"/>
      <c r="V309" s="1"/>
      <c r="W309" s="1"/>
      <c r="X309" s="1"/>
      <c r="Y309" s="1"/>
      <c r="Z309" s="1"/>
      <c r="AA309" s="1"/>
      <c r="AB309" s="1"/>
      <c r="AC309" s="1"/>
      <c r="AD309" s="1"/>
      <c r="AE309" s="1"/>
      <c r="AF309" s="1"/>
      <c r="AG309" s="1"/>
      <c r="AH309" s="1"/>
      <c r="AI309" s="1"/>
      <c r="AJ309" s="1"/>
      <c r="AK309" s="1"/>
    </row>
    <row r="310" spans="1:37" ht="15.75" x14ac:dyDescent="0.25">
      <c r="A310" s="1"/>
      <c r="B310" s="1"/>
      <c r="C310" s="1"/>
      <c r="D310" s="1"/>
      <c r="E310" s="1"/>
      <c r="F310" s="1"/>
      <c r="G310" s="1"/>
      <c r="H310" s="1"/>
      <c r="I310" s="1"/>
      <c r="J310" s="1"/>
      <c r="K310" s="1"/>
      <c r="L310" s="1"/>
      <c r="M310" s="1"/>
      <c r="N310" s="1"/>
      <c r="O310" s="1"/>
      <c r="P310" s="1"/>
      <c r="Q310" s="1"/>
      <c r="R310" s="367"/>
      <c r="S310" s="1"/>
      <c r="T310" s="1"/>
      <c r="U310" s="1"/>
      <c r="V310" s="1"/>
      <c r="W310" s="1"/>
      <c r="X310" s="1"/>
      <c r="Y310" s="1"/>
      <c r="Z310" s="1"/>
      <c r="AA310" s="1"/>
      <c r="AB310" s="1"/>
      <c r="AC310" s="1"/>
      <c r="AD310" s="1"/>
      <c r="AE310" s="1"/>
      <c r="AF310" s="1"/>
      <c r="AG310" s="1"/>
      <c r="AH310" s="1"/>
      <c r="AI310" s="1"/>
      <c r="AJ310" s="1"/>
      <c r="AK310" s="1"/>
    </row>
    <row r="311" spans="1:37" ht="15.75" x14ac:dyDescent="0.25">
      <c r="A311" s="1"/>
      <c r="B311" s="1"/>
      <c r="C311" s="1"/>
      <c r="D311" s="1"/>
      <c r="E311" s="1"/>
      <c r="F311" s="1"/>
      <c r="G311" s="1"/>
      <c r="H311" s="1"/>
      <c r="I311" s="1"/>
      <c r="J311" s="1"/>
      <c r="K311" s="1"/>
      <c r="L311" s="1"/>
      <c r="M311" s="1"/>
      <c r="N311" s="1"/>
      <c r="O311" s="1"/>
      <c r="P311" s="1"/>
      <c r="Q311" s="1"/>
      <c r="R311" s="367"/>
      <c r="S311" s="1"/>
      <c r="T311" s="1"/>
      <c r="U311" s="1"/>
      <c r="V311" s="1"/>
      <c r="W311" s="1"/>
      <c r="X311" s="1"/>
      <c r="Y311" s="1"/>
      <c r="Z311" s="1"/>
      <c r="AA311" s="1"/>
      <c r="AB311" s="1"/>
      <c r="AC311" s="1"/>
      <c r="AD311" s="1"/>
      <c r="AE311" s="1"/>
      <c r="AF311" s="1"/>
      <c r="AG311" s="1"/>
      <c r="AH311" s="1"/>
      <c r="AI311" s="1"/>
      <c r="AJ311" s="1"/>
      <c r="AK311" s="1"/>
    </row>
    <row r="312" spans="1:37" ht="15.75" x14ac:dyDescent="0.25">
      <c r="A312" s="1"/>
      <c r="B312" s="1"/>
      <c r="C312" s="1"/>
      <c r="D312" s="1"/>
      <c r="E312" s="1"/>
      <c r="F312" s="1"/>
      <c r="G312" s="1"/>
      <c r="H312" s="1"/>
      <c r="I312" s="1"/>
      <c r="J312" s="1"/>
      <c r="K312" s="1"/>
      <c r="L312" s="1"/>
      <c r="M312" s="1"/>
      <c r="N312" s="1"/>
      <c r="O312" s="1"/>
      <c r="P312" s="1"/>
      <c r="Q312" s="1"/>
      <c r="R312" s="367"/>
      <c r="S312" s="1"/>
      <c r="T312" s="1"/>
      <c r="U312" s="1"/>
      <c r="V312" s="1"/>
      <c r="W312" s="1"/>
      <c r="X312" s="1"/>
      <c r="Y312" s="1"/>
      <c r="Z312" s="1"/>
      <c r="AA312" s="1"/>
      <c r="AB312" s="1"/>
      <c r="AC312" s="1"/>
      <c r="AD312" s="1"/>
      <c r="AE312" s="1"/>
      <c r="AF312" s="1"/>
      <c r="AG312" s="1"/>
      <c r="AH312" s="1"/>
      <c r="AI312" s="1"/>
      <c r="AJ312" s="1"/>
      <c r="AK312" s="1"/>
    </row>
    <row r="313" spans="1:37" ht="15.75" x14ac:dyDescent="0.25">
      <c r="A313" s="1"/>
      <c r="B313" s="1"/>
      <c r="C313" s="1"/>
      <c r="D313" s="1"/>
      <c r="E313" s="1"/>
      <c r="F313" s="1"/>
      <c r="G313" s="1"/>
      <c r="H313" s="1"/>
      <c r="I313" s="1"/>
      <c r="J313" s="1"/>
      <c r="K313" s="1"/>
      <c r="L313" s="1"/>
      <c r="M313" s="1"/>
      <c r="N313" s="1"/>
      <c r="O313" s="1"/>
      <c r="P313" s="1"/>
      <c r="Q313" s="1"/>
      <c r="R313" s="367"/>
      <c r="S313" s="1"/>
      <c r="T313" s="1"/>
      <c r="U313" s="1"/>
      <c r="V313" s="1"/>
      <c r="W313" s="1"/>
      <c r="X313" s="1"/>
      <c r="Y313" s="1"/>
      <c r="Z313" s="1"/>
      <c r="AA313" s="1"/>
      <c r="AB313" s="1"/>
      <c r="AC313" s="1"/>
      <c r="AD313" s="1"/>
      <c r="AE313" s="1"/>
      <c r="AF313" s="1"/>
      <c r="AG313" s="1"/>
      <c r="AH313" s="1"/>
      <c r="AI313" s="1"/>
      <c r="AJ313" s="1"/>
      <c r="AK313" s="1"/>
    </row>
    <row r="314" spans="1:37" ht="15.75" x14ac:dyDescent="0.25">
      <c r="A314" s="1"/>
      <c r="B314" s="1"/>
      <c r="C314" s="1"/>
      <c r="D314" s="1"/>
      <c r="E314" s="1"/>
      <c r="F314" s="1"/>
      <c r="G314" s="1"/>
      <c r="H314" s="1"/>
      <c r="I314" s="1"/>
      <c r="J314" s="1"/>
      <c r="K314" s="1"/>
      <c r="L314" s="1"/>
      <c r="M314" s="1"/>
      <c r="N314" s="1"/>
      <c r="O314" s="1"/>
      <c r="P314" s="1"/>
      <c r="Q314" s="1"/>
      <c r="R314" s="367"/>
      <c r="S314" s="1"/>
      <c r="T314" s="1"/>
      <c r="U314" s="1"/>
      <c r="V314" s="1"/>
      <c r="W314" s="1"/>
      <c r="X314" s="1"/>
      <c r="Y314" s="1"/>
      <c r="Z314" s="1"/>
      <c r="AA314" s="1"/>
      <c r="AB314" s="1"/>
      <c r="AC314" s="1"/>
      <c r="AD314" s="1"/>
      <c r="AE314" s="1"/>
      <c r="AF314" s="1"/>
      <c r="AG314" s="1"/>
      <c r="AH314" s="1"/>
      <c r="AI314" s="1"/>
      <c r="AJ314" s="1"/>
      <c r="AK314" s="1"/>
    </row>
    <row r="315" spans="1:37" ht="15.75" x14ac:dyDescent="0.25">
      <c r="A315" s="1"/>
      <c r="B315" s="1"/>
      <c r="C315" s="1"/>
      <c r="D315" s="1"/>
      <c r="E315" s="1"/>
      <c r="F315" s="1"/>
      <c r="G315" s="1"/>
      <c r="H315" s="1"/>
      <c r="I315" s="1"/>
      <c r="J315" s="1"/>
      <c r="K315" s="1"/>
      <c r="L315" s="1"/>
      <c r="M315" s="1"/>
      <c r="N315" s="1"/>
      <c r="O315" s="1"/>
      <c r="P315" s="1"/>
      <c r="Q315" s="1"/>
      <c r="R315" s="367"/>
      <c r="S315" s="1"/>
      <c r="T315" s="1"/>
      <c r="U315" s="1"/>
      <c r="V315" s="1"/>
      <c r="W315" s="1"/>
      <c r="X315" s="1"/>
      <c r="Y315" s="1"/>
      <c r="Z315" s="1"/>
      <c r="AA315" s="1"/>
      <c r="AB315" s="1"/>
      <c r="AC315" s="1"/>
      <c r="AD315" s="1"/>
      <c r="AE315" s="1"/>
      <c r="AF315" s="1"/>
      <c r="AG315" s="1"/>
      <c r="AH315" s="1"/>
      <c r="AI315" s="1"/>
      <c r="AJ315" s="1"/>
      <c r="AK315" s="1"/>
    </row>
    <row r="316" spans="1:37" ht="15.75" x14ac:dyDescent="0.25">
      <c r="A316" s="1"/>
      <c r="B316" s="1"/>
      <c r="C316" s="1"/>
      <c r="D316" s="1"/>
      <c r="E316" s="1"/>
      <c r="F316" s="1"/>
      <c r="G316" s="1"/>
      <c r="H316" s="1"/>
      <c r="I316" s="1"/>
      <c r="J316" s="1"/>
      <c r="K316" s="1"/>
      <c r="L316" s="1"/>
      <c r="M316" s="1"/>
      <c r="N316" s="1"/>
      <c r="O316" s="1"/>
      <c r="P316" s="1"/>
      <c r="Q316" s="1"/>
      <c r="R316" s="367"/>
      <c r="S316" s="1"/>
      <c r="T316" s="1"/>
      <c r="U316" s="1"/>
      <c r="V316" s="1"/>
      <c r="W316" s="1"/>
      <c r="X316" s="1"/>
      <c r="Y316" s="1"/>
      <c r="Z316" s="1"/>
      <c r="AA316" s="1"/>
      <c r="AB316" s="1"/>
      <c r="AC316" s="1"/>
      <c r="AD316" s="1"/>
      <c r="AE316" s="1"/>
      <c r="AF316" s="1"/>
      <c r="AG316" s="1"/>
      <c r="AH316" s="1"/>
      <c r="AI316" s="1"/>
      <c r="AJ316" s="1"/>
      <c r="AK316" s="1"/>
    </row>
    <row r="317" spans="1:37" ht="15.75" x14ac:dyDescent="0.25">
      <c r="A317" s="1"/>
      <c r="B317" s="1"/>
      <c r="C317" s="1"/>
      <c r="D317" s="1"/>
      <c r="E317" s="1"/>
      <c r="F317" s="1"/>
      <c r="G317" s="1"/>
      <c r="H317" s="1"/>
      <c r="I317" s="1"/>
      <c r="J317" s="1"/>
      <c r="K317" s="1"/>
      <c r="L317" s="1"/>
      <c r="M317" s="1"/>
      <c r="N317" s="1"/>
      <c r="O317" s="1"/>
      <c r="P317" s="1"/>
      <c r="Q317" s="1"/>
      <c r="R317" s="367"/>
      <c r="S317" s="1"/>
      <c r="T317" s="1"/>
      <c r="U317" s="1"/>
      <c r="V317" s="1"/>
      <c r="W317" s="1"/>
      <c r="X317" s="1"/>
      <c r="Y317" s="1"/>
      <c r="Z317" s="1"/>
      <c r="AA317" s="1"/>
      <c r="AB317" s="1"/>
      <c r="AC317" s="1"/>
      <c r="AD317" s="1"/>
      <c r="AE317" s="1"/>
      <c r="AF317" s="1"/>
      <c r="AG317" s="1"/>
      <c r="AH317" s="1"/>
      <c r="AI317" s="1"/>
      <c r="AJ317" s="1"/>
      <c r="AK317" s="1"/>
    </row>
    <row r="318" spans="1:37" ht="15.75" x14ac:dyDescent="0.25">
      <c r="A318" s="1"/>
      <c r="B318" s="1"/>
      <c r="C318" s="1"/>
      <c r="D318" s="1"/>
      <c r="E318" s="1"/>
      <c r="F318" s="1"/>
      <c r="G318" s="1"/>
      <c r="H318" s="1"/>
      <c r="I318" s="1"/>
      <c r="J318" s="1"/>
      <c r="K318" s="1"/>
      <c r="L318" s="1"/>
      <c r="M318" s="1"/>
      <c r="N318" s="1"/>
      <c r="O318" s="1"/>
      <c r="P318" s="1"/>
      <c r="Q318" s="1"/>
      <c r="R318" s="367"/>
      <c r="S318" s="1"/>
      <c r="T318" s="1"/>
      <c r="U318" s="1"/>
      <c r="V318" s="1"/>
      <c r="W318" s="1"/>
      <c r="X318" s="1"/>
      <c r="Y318" s="1"/>
      <c r="Z318" s="1"/>
      <c r="AA318" s="1"/>
      <c r="AB318" s="1"/>
      <c r="AC318" s="1"/>
      <c r="AD318" s="1"/>
      <c r="AE318" s="1"/>
      <c r="AF318" s="1"/>
      <c r="AG318" s="1"/>
      <c r="AH318" s="1"/>
      <c r="AI318" s="1"/>
      <c r="AJ318" s="1"/>
      <c r="AK318" s="1"/>
    </row>
    <row r="319" spans="1:37" ht="15.75" x14ac:dyDescent="0.25">
      <c r="A319" s="1"/>
      <c r="B319" s="1"/>
      <c r="C319" s="1"/>
      <c r="D319" s="1"/>
      <c r="E319" s="1"/>
      <c r="F319" s="1"/>
      <c r="G319" s="1"/>
      <c r="H319" s="1"/>
      <c r="I319" s="1"/>
      <c r="J319" s="1"/>
      <c r="K319" s="1"/>
      <c r="L319" s="1"/>
      <c r="M319" s="1"/>
      <c r="N319" s="1"/>
      <c r="O319" s="1"/>
      <c r="P319" s="1"/>
      <c r="Q319" s="1"/>
      <c r="R319" s="367"/>
      <c r="S319" s="1"/>
      <c r="T319" s="1"/>
      <c r="U319" s="1"/>
      <c r="V319" s="1"/>
      <c r="W319" s="1"/>
      <c r="X319" s="1"/>
      <c r="Y319" s="1"/>
      <c r="Z319" s="1"/>
      <c r="AA319" s="1"/>
      <c r="AB319" s="1"/>
      <c r="AC319" s="1"/>
      <c r="AD319" s="1"/>
      <c r="AE319" s="1"/>
      <c r="AF319" s="1"/>
      <c r="AG319" s="1"/>
      <c r="AH319" s="1"/>
      <c r="AI319" s="1"/>
      <c r="AJ319" s="1"/>
      <c r="AK319" s="1"/>
    </row>
    <row r="320" spans="1:37" ht="15.75" x14ac:dyDescent="0.25">
      <c r="A320" s="1"/>
      <c r="B320" s="1"/>
      <c r="C320" s="1"/>
      <c r="D320" s="1"/>
      <c r="E320" s="1"/>
      <c r="F320" s="1"/>
      <c r="G320" s="1"/>
      <c r="H320" s="1"/>
      <c r="I320" s="1"/>
      <c r="J320" s="1"/>
      <c r="K320" s="1"/>
      <c r="L320" s="1"/>
      <c r="M320" s="1"/>
      <c r="N320" s="1"/>
      <c r="O320" s="1"/>
      <c r="P320" s="1"/>
      <c r="Q320" s="1"/>
      <c r="R320" s="367"/>
      <c r="S320" s="1"/>
      <c r="T320" s="1"/>
      <c r="U320" s="1"/>
      <c r="V320" s="1"/>
      <c r="W320" s="1"/>
      <c r="X320" s="1"/>
      <c r="Y320" s="1"/>
      <c r="Z320" s="1"/>
      <c r="AA320" s="1"/>
      <c r="AB320" s="1"/>
      <c r="AC320" s="1"/>
      <c r="AD320" s="1"/>
      <c r="AE320" s="1"/>
      <c r="AF320" s="1"/>
      <c r="AG320" s="1"/>
      <c r="AH320" s="1"/>
      <c r="AI320" s="1"/>
      <c r="AJ320" s="1"/>
      <c r="AK320" s="1"/>
    </row>
    <row r="321" spans="1:37" ht="15.75" x14ac:dyDescent="0.25">
      <c r="A321" s="1"/>
      <c r="B321" s="1"/>
      <c r="C321" s="1"/>
      <c r="D321" s="1"/>
      <c r="E321" s="1"/>
      <c r="F321" s="1"/>
      <c r="G321" s="1"/>
      <c r="H321" s="1"/>
      <c r="I321" s="1"/>
      <c r="J321" s="1"/>
      <c r="K321" s="1"/>
      <c r="L321" s="1"/>
      <c r="M321" s="1"/>
      <c r="N321" s="1"/>
      <c r="O321" s="1"/>
      <c r="P321" s="1"/>
      <c r="Q321" s="1"/>
      <c r="R321" s="367"/>
      <c r="S321" s="1"/>
      <c r="T321" s="1"/>
      <c r="U321" s="1"/>
      <c r="V321" s="1"/>
      <c r="W321" s="1"/>
      <c r="X321" s="1"/>
      <c r="Y321" s="1"/>
      <c r="Z321" s="1"/>
      <c r="AA321" s="1"/>
      <c r="AB321" s="1"/>
      <c r="AC321" s="1"/>
      <c r="AD321" s="1"/>
      <c r="AE321" s="1"/>
      <c r="AF321" s="1"/>
      <c r="AG321" s="1"/>
      <c r="AH321" s="1"/>
      <c r="AI321" s="1"/>
      <c r="AJ321" s="1"/>
      <c r="AK321" s="1"/>
    </row>
    <row r="322" spans="1:37" ht="15.75" x14ac:dyDescent="0.25">
      <c r="A322" s="1"/>
      <c r="B322" s="1"/>
      <c r="C322" s="1"/>
      <c r="D322" s="1"/>
      <c r="E322" s="1"/>
      <c r="F322" s="1"/>
      <c r="G322" s="1"/>
      <c r="H322" s="1"/>
      <c r="I322" s="1"/>
      <c r="J322" s="1"/>
      <c r="K322" s="1"/>
      <c r="L322" s="1"/>
      <c r="M322" s="1"/>
      <c r="N322" s="1"/>
      <c r="O322" s="1"/>
      <c r="P322" s="1"/>
      <c r="Q322" s="1"/>
      <c r="R322" s="367"/>
      <c r="S322" s="1"/>
      <c r="T322" s="1"/>
      <c r="U322" s="1"/>
      <c r="V322" s="1"/>
      <c r="W322" s="1"/>
      <c r="X322" s="1"/>
      <c r="Y322" s="1"/>
      <c r="Z322" s="1"/>
      <c r="AA322" s="1"/>
      <c r="AB322" s="1"/>
      <c r="AC322" s="1"/>
      <c r="AD322" s="1"/>
      <c r="AE322" s="1"/>
      <c r="AF322" s="1"/>
      <c r="AG322" s="1"/>
      <c r="AH322" s="1"/>
      <c r="AI322" s="1"/>
      <c r="AJ322" s="1"/>
      <c r="AK322" s="1"/>
    </row>
    <row r="323" spans="1:37" ht="15.75" x14ac:dyDescent="0.25">
      <c r="A323" s="1"/>
      <c r="B323" s="1"/>
      <c r="C323" s="1"/>
      <c r="D323" s="1"/>
      <c r="E323" s="1"/>
      <c r="F323" s="1"/>
      <c r="G323" s="1"/>
      <c r="H323" s="1"/>
      <c r="I323" s="1"/>
      <c r="J323" s="1"/>
      <c r="K323" s="1"/>
      <c r="L323" s="1"/>
      <c r="M323" s="1"/>
      <c r="N323" s="1"/>
      <c r="O323" s="1"/>
      <c r="P323" s="1"/>
      <c r="Q323" s="1"/>
      <c r="R323" s="367"/>
      <c r="S323" s="1"/>
      <c r="T323" s="1"/>
      <c r="U323" s="1"/>
      <c r="V323" s="1"/>
      <c r="W323" s="1"/>
      <c r="X323" s="1"/>
      <c r="Y323" s="1"/>
      <c r="Z323" s="1"/>
      <c r="AA323" s="1"/>
      <c r="AB323" s="1"/>
      <c r="AC323" s="1"/>
      <c r="AD323" s="1"/>
      <c r="AE323" s="1"/>
      <c r="AF323" s="1"/>
      <c r="AG323" s="1"/>
      <c r="AH323" s="1"/>
      <c r="AI323" s="1"/>
      <c r="AJ323" s="1"/>
      <c r="AK323" s="1"/>
    </row>
    <row r="324" spans="1:37" ht="15.75" x14ac:dyDescent="0.25">
      <c r="A324" s="1"/>
      <c r="B324" s="1"/>
      <c r="C324" s="1"/>
      <c r="D324" s="1"/>
      <c r="E324" s="1"/>
      <c r="F324" s="1"/>
      <c r="G324" s="1"/>
      <c r="H324" s="1"/>
      <c r="I324" s="1"/>
      <c r="J324" s="1"/>
      <c r="K324" s="1"/>
      <c r="L324" s="1"/>
      <c r="M324" s="1"/>
      <c r="N324" s="1"/>
      <c r="O324" s="1"/>
      <c r="P324" s="1"/>
      <c r="Q324" s="1"/>
      <c r="R324" s="367"/>
      <c r="S324" s="1"/>
      <c r="T324" s="1"/>
      <c r="U324" s="1"/>
      <c r="V324" s="1"/>
      <c r="W324" s="1"/>
      <c r="X324" s="1"/>
      <c r="Y324" s="1"/>
      <c r="Z324" s="1"/>
      <c r="AA324" s="1"/>
      <c r="AB324" s="1"/>
      <c r="AC324" s="1"/>
      <c r="AD324" s="1"/>
      <c r="AE324" s="1"/>
      <c r="AF324" s="1"/>
      <c r="AG324" s="1"/>
      <c r="AH324" s="1"/>
      <c r="AI324" s="1"/>
      <c r="AJ324" s="1"/>
      <c r="AK324" s="1"/>
    </row>
    <row r="325" spans="1:37" ht="15.75" x14ac:dyDescent="0.25">
      <c r="A325" s="1"/>
      <c r="B325" s="1"/>
      <c r="C325" s="1"/>
      <c r="D325" s="1"/>
      <c r="E325" s="1"/>
      <c r="F325" s="1"/>
      <c r="G325" s="1"/>
      <c r="H325" s="1"/>
      <c r="I325" s="1"/>
      <c r="J325" s="1"/>
      <c r="K325" s="1"/>
      <c r="L325" s="1"/>
      <c r="M325" s="1"/>
      <c r="N325" s="1"/>
      <c r="O325" s="1"/>
      <c r="P325" s="1"/>
      <c r="Q325" s="1"/>
      <c r="R325" s="367"/>
      <c r="S325" s="1"/>
      <c r="T325" s="1"/>
      <c r="U325" s="1"/>
      <c r="V325" s="1"/>
      <c r="W325" s="1"/>
      <c r="X325" s="1"/>
      <c r="Y325" s="1"/>
      <c r="Z325" s="1"/>
      <c r="AA325" s="1"/>
      <c r="AB325" s="1"/>
      <c r="AC325" s="1"/>
      <c r="AD325" s="1"/>
      <c r="AE325" s="1"/>
      <c r="AF325" s="1"/>
      <c r="AG325" s="1"/>
      <c r="AH325" s="1"/>
      <c r="AI325" s="1"/>
      <c r="AJ325" s="1"/>
      <c r="AK325" s="1"/>
    </row>
    <row r="326" spans="1:37" ht="15.75" x14ac:dyDescent="0.25">
      <c r="A326" s="1"/>
      <c r="B326" s="1"/>
      <c r="C326" s="1"/>
      <c r="D326" s="1"/>
      <c r="E326" s="1"/>
      <c r="F326" s="1"/>
      <c r="G326" s="1"/>
      <c r="H326" s="1"/>
      <c r="I326" s="1"/>
      <c r="J326" s="1"/>
      <c r="K326" s="1"/>
      <c r="L326" s="1"/>
      <c r="M326" s="1"/>
      <c r="N326" s="1"/>
      <c r="O326" s="1"/>
      <c r="P326" s="1"/>
      <c r="Q326" s="1"/>
      <c r="R326" s="367"/>
      <c r="S326" s="1"/>
      <c r="T326" s="1"/>
      <c r="U326" s="1"/>
      <c r="V326" s="1"/>
      <c r="W326" s="1"/>
      <c r="X326" s="1"/>
      <c r="Y326" s="1"/>
      <c r="Z326" s="1"/>
      <c r="AA326" s="1"/>
      <c r="AB326" s="1"/>
      <c r="AC326" s="1"/>
      <c r="AD326" s="1"/>
      <c r="AE326" s="1"/>
      <c r="AF326" s="1"/>
      <c r="AG326" s="1"/>
      <c r="AH326" s="1"/>
      <c r="AI326" s="1"/>
      <c r="AJ326" s="1"/>
      <c r="AK326" s="1"/>
    </row>
    <row r="327" spans="1:37" ht="15.75" x14ac:dyDescent="0.25">
      <c r="A327" s="1"/>
      <c r="B327" s="1"/>
      <c r="C327" s="1"/>
      <c r="D327" s="1"/>
      <c r="E327" s="1"/>
      <c r="F327" s="1"/>
      <c r="G327" s="1"/>
      <c r="H327" s="1"/>
      <c r="I327" s="1"/>
      <c r="J327" s="1"/>
      <c r="K327" s="1"/>
      <c r="L327" s="1"/>
      <c r="M327" s="1"/>
      <c r="N327" s="1"/>
      <c r="O327" s="1"/>
      <c r="P327" s="1"/>
      <c r="Q327" s="1"/>
      <c r="R327" s="367"/>
      <c r="S327" s="1"/>
      <c r="T327" s="1"/>
      <c r="U327" s="1"/>
      <c r="V327" s="1"/>
      <c r="W327" s="1"/>
      <c r="X327" s="1"/>
      <c r="Y327" s="1"/>
      <c r="Z327" s="1"/>
      <c r="AA327" s="1"/>
      <c r="AB327" s="1"/>
      <c r="AC327" s="1"/>
      <c r="AD327" s="1"/>
      <c r="AE327" s="1"/>
      <c r="AF327" s="1"/>
      <c r="AG327" s="1"/>
      <c r="AH327" s="1"/>
      <c r="AI327" s="1"/>
      <c r="AJ327" s="1"/>
      <c r="AK327" s="1"/>
    </row>
    <row r="328" spans="1:37" ht="15.75" x14ac:dyDescent="0.25">
      <c r="A328" s="1"/>
      <c r="B328" s="1"/>
      <c r="C328" s="1"/>
      <c r="D328" s="1"/>
      <c r="E328" s="1"/>
      <c r="F328" s="1"/>
      <c r="G328" s="1"/>
      <c r="H328" s="1"/>
      <c r="I328" s="1"/>
      <c r="J328" s="1"/>
      <c r="K328" s="1"/>
      <c r="L328" s="1"/>
      <c r="M328" s="1"/>
      <c r="N328" s="1"/>
      <c r="O328" s="1"/>
      <c r="P328" s="1"/>
      <c r="Q328" s="1"/>
      <c r="R328" s="367"/>
      <c r="S328" s="1"/>
      <c r="T328" s="1"/>
      <c r="U328" s="1"/>
      <c r="V328" s="1"/>
      <c r="W328" s="1"/>
      <c r="X328" s="1"/>
      <c r="Y328" s="1"/>
      <c r="Z328" s="1"/>
      <c r="AA328" s="1"/>
      <c r="AB328" s="1"/>
      <c r="AC328" s="1"/>
      <c r="AD328" s="1"/>
      <c r="AE328" s="1"/>
      <c r="AF328" s="1"/>
      <c r="AG328" s="1"/>
      <c r="AH328" s="1"/>
      <c r="AI328" s="1"/>
      <c r="AJ328" s="1"/>
      <c r="AK328" s="1"/>
    </row>
    <row r="329" spans="1:37" ht="15.75" x14ac:dyDescent="0.25">
      <c r="A329" s="1"/>
      <c r="B329" s="1"/>
      <c r="C329" s="1"/>
      <c r="D329" s="1"/>
      <c r="E329" s="1"/>
      <c r="F329" s="1"/>
      <c r="G329" s="1"/>
      <c r="H329" s="1"/>
      <c r="I329" s="1"/>
      <c r="J329" s="1"/>
      <c r="K329" s="1"/>
      <c r="L329" s="1"/>
      <c r="M329" s="1"/>
      <c r="N329" s="1"/>
      <c r="O329" s="1"/>
      <c r="P329" s="1"/>
      <c r="Q329" s="1"/>
      <c r="R329" s="367"/>
      <c r="S329" s="1"/>
      <c r="T329" s="1"/>
      <c r="U329" s="1"/>
      <c r="V329" s="1"/>
      <c r="W329" s="1"/>
      <c r="X329" s="1"/>
      <c r="Y329" s="1"/>
      <c r="Z329" s="1"/>
      <c r="AA329" s="1"/>
      <c r="AB329" s="1"/>
      <c r="AC329" s="1"/>
      <c r="AD329" s="1"/>
      <c r="AE329" s="1"/>
      <c r="AF329" s="1"/>
      <c r="AG329" s="1"/>
      <c r="AH329" s="1"/>
      <c r="AI329" s="1"/>
      <c r="AJ329" s="1"/>
      <c r="AK329" s="1"/>
    </row>
    <row r="330" spans="1:37" ht="15.75" x14ac:dyDescent="0.25">
      <c r="A330" s="1"/>
      <c r="B330" s="1"/>
      <c r="C330" s="1"/>
      <c r="D330" s="1"/>
      <c r="E330" s="1"/>
      <c r="F330" s="1"/>
      <c r="G330" s="1"/>
      <c r="H330" s="1"/>
      <c r="I330" s="1"/>
      <c r="J330" s="1"/>
      <c r="K330" s="1"/>
      <c r="L330" s="1"/>
      <c r="M330" s="1"/>
      <c r="N330" s="1"/>
      <c r="O330" s="1"/>
      <c r="P330" s="1"/>
      <c r="Q330" s="1"/>
      <c r="R330" s="367"/>
      <c r="S330" s="1"/>
      <c r="T330" s="1"/>
      <c r="U330" s="1"/>
      <c r="V330" s="1"/>
      <c r="W330" s="1"/>
      <c r="X330" s="1"/>
      <c r="Y330" s="1"/>
      <c r="Z330" s="1"/>
      <c r="AA330" s="1"/>
      <c r="AB330" s="1"/>
      <c r="AC330" s="1"/>
      <c r="AD330" s="1"/>
      <c r="AE330" s="1"/>
      <c r="AF330" s="1"/>
      <c r="AG330" s="1"/>
      <c r="AH330" s="1"/>
      <c r="AI330" s="1"/>
      <c r="AJ330" s="1"/>
      <c r="AK330" s="1"/>
    </row>
    <row r="331" spans="1:37" ht="15.75" x14ac:dyDescent="0.25">
      <c r="A331" s="1"/>
      <c r="B331" s="1"/>
      <c r="C331" s="1"/>
      <c r="D331" s="1"/>
      <c r="E331" s="1"/>
      <c r="F331" s="1"/>
      <c r="G331" s="1"/>
      <c r="H331" s="1"/>
      <c r="I331" s="1"/>
      <c r="J331" s="1"/>
      <c r="K331" s="1"/>
      <c r="L331" s="1"/>
      <c r="M331" s="1"/>
      <c r="N331" s="1"/>
      <c r="O331" s="1"/>
      <c r="P331" s="1"/>
      <c r="Q331" s="1"/>
      <c r="R331" s="367"/>
      <c r="S331" s="1"/>
      <c r="T331" s="1"/>
      <c r="U331" s="1"/>
      <c r="V331" s="1"/>
      <c r="W331" s="1"/>
      <c r="X331" s="1"/>
      <c r="Y331" s="1"/>
      <c r="Z331" s="1"/>
      <c r="AA331" s="1"/>
      <c r="AB331" s="1"/>
      <c r="AC331" s="1"/>
      <c r="AD331" s="1"/>
      <c r="AE331" s="1"/>
      <c r="AF331" s="1"/>
      <c r="AG331" s="1"/>
      <c r="AH331" s="1"/>
      <c r="AI331" s="1"/>
      <c r="AJ331" s="1"/>
      <c r="AK331" s="1"/>
    </row>
    <row r="332" spans="1:37" ht="15.75" x14ac:dyDescent="0.25">
      <c r="A332" s="1"/>
      <c r="B332" s="1"/>
      <c r="C332" s="1"/>
      <c r="D332" s="1"/>
      <c r="E332" s="1"/>
      <c r="F332" s="1"/>
      <c r="G332" s="1"/>
      <c r="H332" s="1"/>
      <c r="I332" s="1"/>
      <c r="J332" s="1"/>
      <c r="K332" s="1"/>
      <c r="L332" s="1"/>
      <c r="M332" s="1"/>
      <c r="N332" s="1"/>
      <c r="O332" s="1"/>
      <c r="P332" s="1"/>
      <c r="Q332" s="1"/>
      <c r="R332" s="367"/>
      <c r="S332" s="1"/>
      <c r="T332" s="1"/>
      <c r="U332" s="1"/>
      <c r="V332" s="1"/>
      <c r="W332" s="1"/>
      <c r="X332" s="1"/>
      <c r="Y332" s="1"/>
      <c r="Z332" s="1"/>
      <c r="AA332" s="1"/>
      <c r="AB332" s="1"/>
      <c r="AC332" s="1"/>
      <c r="AD332" s="1"/>
      <c r="AE332" s="1"/>
      <c r="AF332" s="1"/>
      <c r="AG332" s="1"/>
      <c r="AH332" s="1"/>
      <c r="AI332" s="1"/>
      <c r="AJ332" s="1"/>
      <c r="AK332" s="1"/>
    </row>
    <row r="333" spans="1:37" ht="15.75" x14ac:dyDescent="0.25">
      <c r="A333" s="1"/>
      <c r="B333" s="1"/>
      <c r="C333" s="1"/>
      <c r="D333" s="1"/>
      <c r="E333" s="1"/>
      <c r="F333" s="1"/>
      <c r="G333" s="1"/>
      <c r="H333" s="1"/>
      <c r="I333" s="1"/>
      <c r="J333" s="1"/>
      <c r="K333" s="1"/>
      <c r="L333" s="1"/>
      <c r="M333" s="1"/>
      <c r="N333" s="1"/>
      <c r="O333" s="1"/>
      <c r="P333" s="1"/>
      <c r="Q333" s="1"/>
      <c r="R333" s="367"/>
      <c r="S333" s="1"/>
      <c r="T333" s="1"/>
      <c r="U333" s="1"/>
      <c r="V333" s="1"/>
      <c r="W333" s="1"/>
      <c r="X333" s="1"/>
      <c r="Y333" s="1"/>
      <c r="Z333" s="1"/>
      <c r="AA333" s="1"/>
      <c r="AB333" s="1"/>
      <c r="AC333" s="1"/>
      <c r="AD333" s="1"/>
      <c r="AE333" s="1"/>
      <c r="AF333" s="1"/>
      <c r="AG333" s="1"/>
      <c r="AH333" s="1"/>
      <c r="AI333" s="1"/>
      <c r="AJ333" s="1"/>
      <c r="AK333" s="1"/>
    </row>
    <row r="334" spans="1:37" ht="15.75" x14ac:dyDescent="0.25">
      <c r="A334" s="1"/>
      <c r="B334" s="1"/>
      <c r="C334" s="1"/>
      <c r="D334" s="1"/>
      <c r="E334" s="1"/>
      <c r="F334" s="1"/>
      <c r="G334" s="1"/>
      <c r="H334" s="1"/>
      <c r="I334" s="1"/>
      <c r="J334" s="1"/>
      <c r="K334" s="1"/>
      <c r="L334" s="1"/>
      <c r="M334" s="1"/>
      <c r="N334" s="1"/>
      <c r="O334" s="1"/>
      <c r="P334" s="1"/>
      <c r="Q334" s="1"/>
      <c r="R334" s="367"/>
      <c r="S334" s="1"/>
      <c r="T334" s="1"/>
      <c r="U334" s="1"/>
      <c r="V334" s="1"/>
      <c r="W334" s="1"/>
      <c r="X334" s="1"/>
      <c r="Y334" s="1"/>
      <c r="Z334" s="1"/>
      <c r="AA334" s="1"/>
      <c r="AB334" s="1"/>
      <c r="AC334" s="1"/>
      <c r="AD334" s="1"/>
      <c r="AE334" s="1"/>
      <c r="AF334" s="1"/>
      <c r="AG334" s="1"/>
      <c r="AH334" s="1"/>
      <c r="AI334" s="1"/>
      <c r="AJ334" s="1"/>
      <c r="AK334" s="1"/>
    </row>
    <row r="335" spans="1:37" ht="15.75" x14ac:dyDescent="0.25">
      <c r="A335" s="1"/>
      <c r="B335" s="1"/>
      <c r="C335" s="1"/>
      <c r="D335" s="1"/>
      <c r="E335" s="1"/>
      <c r="F335" s="1"/>
      <c r="G335" s="1"/>
      <c r="H335" s="1"/>
      <c r="I335" s="1"/>
      <c r="J335" s="1"/>
      <c r="K335" s="1"/>
      <c r="L335" s="1"/>
      <c r="M335" s="1"/>
      <c r="N335" s="1"/>
      <c r="O335" s="1"/>
      <c r="P335" s="1"/>
      <c r="Q335" s="1"/>
      <c r="R335" s="367"/>
      <c r="S335" s="1"/>
      <c r="T335" s="1"/>
      <c r="U335" s="1"/>
      <c r="V335" s="1"/>
      <c r="W335" s="1"/>
      <c r="X335" s="1"/>
      <c r="Y335" s="1"/>
      <c r="Z335" s="1"/>
      <c r="AA335" s="1"/>
      <c r="AB335" s="1"/>
      <c r="AC335" s="1"/>
      <c r="AD335" s="1"/>
      <c r="AE335" s="1"/>
      <c r="AF335" s="1"/>
      <c r="AG335" s="1"/>
      <c r="AH335" s="1"/>
      <c r="AI335" s="1"/>
      <c r="AJ335" s="1"/>
      <c r="AK335" s="1"/>
    </row>
    <row r="336" spans="1:37" ht="15.75" x14ac:dyDescent="0.25">
      <c r="A336" s="1"/>
      <c r="B336" s="1"/>
      <c r="C336" s="1"/>
      <c r="D336" s="1"/>
      <c r="E336" s="1"/>
      <c r="F336" s="1"/>
      <c r="G336" s="1"/>
      <c r="H336" s="1"/>
      <c r="I336" s="1"/>
      <c r="J336" s="1"/>
      <c r="K336" s="1"/>
      <c r="L336" s="1"/>
      <c r="M336" s="1"/>
      <c r="N336" s="1"/>
      <c r="O336" s="1"/>
      <c r="P336" s="1"/>
      <c r="Q336" s="1"/>
      <c r="R336" s="367"/>
      <c r="S336" s="1"/>
      <c r="T336" s="1"/>
      <c r="U336" s="1"/>
      <c r="V336" s="1"/>
      <c r="W336" s="1"/>
      <c r="X336" s="1"/>
      <c r="Y336" s="1"/>
      <c r="Z336" s="1"/>
      <c r="AA336" s="1"/>
      <c r="AB336" s="1"/>
      <c r="AC336" s="1"/>
      <c r="AD336" s="1"/>
      <c r="AE336" s="1"/>
      <c r="AF336" s="1"/>
      <c r="AG336" s="1"/>
      <c r="AH336" s="1"/>
      <c r="AI336" s="1"/>
      <c r="AJ336" s="1"/>
      <c r="AK336" s="1"/>
    </row>
    <row r="337" spans="1:37" ht="15.75" x14ac:dyDescent="0.25">
      <c r="A337" s="1"/>
      <c r="B337" s="1"/>
      <c r="C337" s="1"/>
      <c r="D337" s="1"/>
      <c r="E337" s="1"/>
      <c r="F337" s="1"/>
      <c r="G337" s="1"/>
      <c r="H337" s="1"/>
      <c r="I337" s="1"/>
      <c r="J337" s="1"/>
      <c r="K337" s="1"/>
      <c r="L337" s="1"/>
      <c r="M337" s="1"/>
      <c r="N337" s="1"/>
      <c r="O337" s="1"/>
      <c r="P337" s="1"/>
      <c r="Q337" s="1"/>
      <c r="R337" s="367"/>
      <c r="S337" s="1"/>
      <c r="T337" s="1"/>
      <c r="U337" s="1"/>
      <c r="V337" s="1"/>
      <c r="W337" s="1"/>
      <c r="X337" s="1"/>
      <c r="Y337" s="1"/>
      <c r="Z337" s="1"/>
      <c r="AA337" s="1"/>
      <c r="AB337" s="1"/>
      <c r="AC337" s="1"/>
      <c r="AD337" s="1"/>
      <c r="AE337" s="1"/>
      <c r="AF337" s="1"/>
      <c r="AG337" s="1"/>
      <c r="AH337" s="1"/>
      <c r="AI337" s="1"/>
      <c r="AJ337" s="1"/>
      <c r="AK337" s="1"/>
    </row>
    <row r="338" spans="1:37" ht="15.75" x14ac:dyDescent="0.25">
      <c r="A338" s="1"/>
      <c r="B338" s="1"/>
      <c r="C338" s="1"/>
      <c r="D338" s="1"/>
      <c r="E338" s="1"/>
      <c r="F338" s="1"/>
      <c r="G338" s="1"/>
      <c r="H338" s="1"/>
      <c r="I338" s="1"/>
      <c r="J338" s="1"/>
      <c r="K338" s="1"/>
      <c r="L338" s="1"/>
      <c r="M338" s="1"/>
      <c r="N338" s="1"/>
      <c r="O338" s="1"/>
      <c r="P338" s="1"/>
      <c r="Q338" s="1"/>
      <c r="R338" s="367"/>
      <c r="S338" s="1"/>
      <c r="T338" s="1"/>
      <c r="U338" s="1"/>
      <c r="V338" s="1"/>
      <c r="W338" s="1"/>
      <c r="X338" s="1"/>
      <c r="Y338" s="1"/>
      <c r="Z338" s="1"/>
      <c r="AA338" s="1"/>
      <c r="AB338" s="1"/>
      <c r="AC338" s="1"/>
      <c r="AD338" s="1"/>
      <c r="AE338" s="1"/>
      <c r="AF338" s="1"/>
      <c r="AG338" s="1"/>
      <c r="AH338" s="1"/>
      <c r="AI338" s="1"/>
      <c r="AJ338" s="1"/>
      <c r="AK338" s="1"/>
    </row>
    <row r="339" spans="1:37" ht="15.75" x14ac:dyDescent="0.25">
      <c r="A339" s="1"/>
      <c r="B339" s="1"/>
      <c r="C339" s="1"/>
      <c r="D339" s="1"/>
      <c r="E339" s="1"/>
      <c r="F339" s="1"/>
      <c r="G339" s="1"/>
      <c r="H339" s="1"/>
      <c r="I339" s="1"/>
      <c r="J339" s="1"/>
      <c r="K339" s="1"/>
      <c r="L339" s="1"/>
      <c r="M339" s="1"/>
      <c r="N339" s="1"/>
      <c r="O339" s="1"/>
      <c r="P339" s="1"/>
      <c r="Q339" s="1"/>
      <c r="R339" s="367"/>
      <c r="S339" s="1"/>
      <c r="T339" s="1"/>
      <c r="U339" s="1"/>
      <c r="V339" s="1"/>
      <c r="W339" s="1"/>
      <c r="X339" s="1"/>
      <c r="Y339" s="1"/>
      <c r="Z339" s="1"/>
      <c r="AA339" s="1"/>
      <c r="AB339" s="1"/>
      <c r="AC339" s="1"/>
      <c r="AD339" s="1"/>
      <c r="AE339" s="1"/>
      <c r="AF339" s="1"/>
      <c r="AG339" s="1"/>
      <c r="AH339" s="1"/>
      <c r="AI339" s="1"/>
      <c r="AJ339" s="1"/>
      <c r="AK339" s="1"/>
    </row>
    <row r="340" spans="1:37" ht="15.75" x14ac:dyDescent="0.25">
      <c r="A340" s="1"/>
      <c r="B340" s="1"/>
      <c r="C340" s="1"/>
      <c r="D340" s="1"/>
      <c r="E340" s="1"/>
      <c r="F340" s="1"/>
      <c r="G340" s="1"/>
      <c r="H340" s="1"/>
      <c r="I340" s="1"/>
      <c r="J340" s="1"/>
      <c r="K340" s="1"/>
      <c r="L340" s="1"/>
      <c r="M340" s="1"/>
      <c r="N340" s="1"/>
      <c r="O340" s="1"/>
      <c r="P340" s="1"/>
      <c r="Q340" s="1"/>
      <c r="R340" s="367"/>
      <c r="S340" s="1"/>
      <c r="T340" s="1"/>
      <c r="U340" s="1"/>
      <c r="V340" s="1"/>
      <c r="W340" s="1"/>
      <c r="X340" s="1"/>
      <c r="Y340" s="1"/>
      <c r="Z340" s="1"/>
      <c r="AA340" s="1"/>
      <c r="AB340" s="1"/>
      <c r="AC340" s="1"/>
      <c r="AD340" s="1"/>
      <c r="AE340" s="1"/>
      <c r="AF340" s="1"/>
      <c r="AG340" s="1"/>
      <c r="AH340" s="1"/>
      <c r="AI340" s="1"/>
      <c r="AJ340" s="1"/>
      <c r="AK340" s="1"/>
    </row>
    <row r="341" spans="1:37" ht="15.75" x14ac:dyDescent="0.25">
      <c r="A341" s="1"/>
      <c r="B341" s="1"/>
      <c r="C341" s="1"/>
      <c r="D341" s="1"/>
      <c r="E341" s="1"/>
      <c r="F341" s="1"/>
      <c r="G341" s="1"/>
      <c r="H341" s="1"/>
      <c r="I341" s="1"/>
      <c r="J341" s="1"/>
      <c r="K341" s="1"/>
      <c r="L341" s="1"/>
      <c r="M341" s="1"/>
      <c r="N341" s="1"/>
      <c r="O341" s="1"/>
      <c r="P341" s="1"/>
      <c r="Q341" s="1"/>
      <c r="R341" s="367"/>
      <c r="S341" s="1"/>
      <c r="T341" s="1"/>
      <c r="U341" s="1"/>
      <c r="V341" s="1"/>
      <c r="W341" s="1"/>
      <c r="X341" s="1"/>
      <c r="Y341" s="1"/>
      <c r="Z341" s="1"/>
      <c r="AA341" s="1"/>
      <c r="AB341" s="1"/>
      <c r="AC341" s="1"/>
      <c r="AD341" s="1"/>
      <c r="AE341" s="1"/>
      <c r="AF341" s="1"/>
      <c r="AG341" s="1"/>
      <c r="AH341" s="1"/>
      <c r="AI341" s="1"/>
      <c r="AJ341" s="1"/>
      <c r="AK341" s="1"/>
    </row>
    <row r="342" spans="1:37" ht="15.75" x14ac:dyDescent="0.25">
      <c r="A342" s="1"/>
      <c r="B342" s="1"/>
      <c r="C342" s="1"/>
      <c r="D342" s="1"/>
      <c r="E342" s="1"/>
      <c r="F342" s="1"/>
      <c r="G342" s="1"/>
      <c r="H342" s="1"/>
      <c r="I342" s="1"/>
      <c r="J342" s="1"/>
      <c r="K342" s="1"/>
      <c r="L342" s="1"/>
      <c r="M342" s="1"/>
      <c r="N342" s="1"/>
      <c r="O342" s="1"/>
      <c r="P342" s="1"/>
      <c r="Q342" s="1"/>
      <c r="R342" s="367"/>
      <c r="S342" s="1"/>
      <c r="T342" s="1"/>
      <c r="U342" s="1"/>
      <c r="V342" s="1"/>
      <c r="W342" s="1"/>
      <c r="X342" s="1"/>
      <c r="Y342" s="1"/>
      <c r="Z342" s="1"/>
      <c r="AA342" s="1"/>
      <c r="AB342" s="1"/>
      <c r="AC342" s="1"/>
      <c r="AD342" s="1"/>
      <c r="AE342" s="1"/>
      <c r="AF342" s="1"/>
      <c r="AG342" s="1"/>
      <c r="AH342" s="1"/>
      <c r="AI342" s="1"/>
      <c r="AJ342" s="1"/>
      <c r="AK342" s="1"/>
    </row>
    <row r="343" spans="1:37" ht="15.75" x14ac:dyDescent="0.25">
      <c r="A343" s="1"/>
      <c r="B343" s="1"/>
      <c r="C343" s="1"/>
      <c r="D343" s="1"/>
      <c r="E343" s="1"/>
      <c r="F343" s="1"/>
      <c r="G343" s="1"/>
      <c r="H343" s="1"/>
      <c r="I343" s="1"/>
      <c r="J343" s="1"/>
      <c r="K343" s="1"/>
      <c r="L343" s="1"/>
      <c r="M343" s="1"/>
      <c r="N343" s="1"/>
      <c r="O343" s="1"/>
      <c r="P343" s="1"/>
      <c r="Q343" s="1"/>
      <c r="R343" s="367"/>
      <c r="S343" s="1"/>
      <c r="T343" s="1"/>
      <c r="U343" s="1"/>
      <c r="V343" s="1"/>
      <c r="W343" s="1"/>
      <c r="X343" s="1"/>
      <c r="Y343" s="1"/>
      <c r="Z343" s="1"/>
      <c r="AA343" s="1"/>
      <c r="AB343" s="1"/>
      <c r="AC343" s="1"/>
      <c r="AD343" s="1"/>
      <c r="AE343" s="1"/>
      <c r="AF343" s="1"/>
      <c r="AG343" s="1"/>
      <c r="AH343" s="1"/>
      <c r="AI343" s="1"/>
      <c r="AJ343" s="1"/>
      <c r="AK343" s="1"/>
    </row>
    <row r="344" spans="1:37" ht="15.75" x14ac:dyDescent="0.25">
      <c r="A344" s="1"/>
      <c r="B344" s="1"/>
      <c r="C344" s="1"/>
      <c r="D344" s="1"/>
      <c r="E344" s="1"/>
      <c r="F344" s="1"/>
      <c r="G344" s="1"/>
      <c r="H344" s="1"/>
      <c r="I344" s="1"/>
      <c r="J344" s="1"/>
      <c r="K344" s="1"/>
      <c r="L344" s="1"/>
      <c r="M344" s="1"/>
      <c r="N344" s="1"/>
      <c r="O344" s="1"/>
      <c r="P344" s="1"/>
      <c r="Q344" s="1"/>
      <c r="R344" s="367"/>
      <c r="S344" s="1"/>
      <c r="T344" s="1"/>
      <c r="U344" s="1"/>
      <c r="V344" s="1"/>
      <c r="W344" s="1"/>
      <c r="X344" s="1"/>
      <c r="Y344" s="1"/>
      <c r="Z344" s="1"/>
      <c r="AA344" s="1"/>
      <c r="AB344" s="1"/>
      <c r="AC344" s="1"/>
      <c r="AD344" s="1"/>
      <c r="AE344" s="1"/>
      <c r="AF344" s="1"/>
      <c r="AG344" s="1"/>
      <c r="AH344" s="1"/>
      <c r="AI344" s="1"/>
      <c r="AJ344" s="1"/>
      <c r="AK344" s="1"/>
    </row>
    <row r="345" spans="1:37" ht="15.75" x14ac:dyDescent="0.25">
      <c r="A345" s="1"/>
      <c r="B345" s="1"/>
      <c r="C345" s="1"/>
      <c r="D345" s="1"/>
      <c r="E345" s="1"/>
      <c r="F345" s="1"/>
      <c r="G345" s="1"/>
      <c r="H345" s="1"/>
      <c r="I345" s="1"/>
      <c r="J345" s="1"/>
      <c r="K345" s="1"/>
      <c r="L345" s="1"/>
      <c r="M345" s="1"/>
      <c r="N345" s="1"/>
      <c r="O345" s="1"/>
      <c r="P345" s="1"/>
      <c r="Q345" s="1"/>
      <c r="R345" s="367"/>
      <c r="S345" s="1"/>
      <c r="T345" s="1"/>
      <c r="U345" s="1"/>
      <c r="V345" s="1"/>
      <c r="W345" s="1"/>
      <c r="X345" s="1"/>
      <c r="Y345" s="1"/>
      <c r="Z345" s="1"/>
      <c r="AA345" s="1"/>
      <c r="AB345" s="1"/>
      <c r="AC345" s="1"/>
      <c r="AD345" s="1"/>
      <c r="AE345" s="1"/>
      <c r="AF345" s="1"/>
      <c r="AG345" s="1"/>
      <c r="AH345" s="1"/>
      <c r="AI345" s="1"/>
      <c r="AJ345" s="1"/>
      <c r="AK345" s="1"/>
    </row>
    <row r="346" spans="1:37" ht="15.75" x14ac:dyDescent="0.25">
      <c r="A346" s="1"/>
      <c r="B346" s="1"/>
      <c r="C346" s="1"/>
      <c r="D346" s="1"/>
      <c r="E346" s="1"/>
      <c r="F346" s="1"/>
      <c r="G346" s="1"/>
      <c r="H346" s="1"/>
      <c r="I346" s="1"/>
      <c r="J346" s="1"/>
      <c r="K346" s="1"/>
      <c r="L346" s="1"/>
      <c r="M346" s="1"/>
      <c r="N346" s="1"/>
      <c r="O346" s="1"/>
      <c r="P346" s="1"/>
      <c r="Q346" s="1"/>
      <c r="R346" s="367"/>
      <c r="S346" s="1"/>
      <c r="T346" s="1"/>
      <c r="U346" s="1"/>
      <c r="V346" s="1"/>
      <c r="W346" s="1"/>
      <c r="X346" s="1"/>
      <c r="Y346" s="1"/>
      <c r="Z346" s="1"/>
      <c r="AA346" s="1"/>
      <c r="AB346" s="1"/>
      <c r="AC346" s="1"/>
      <c r="AD346" s="1"/>
      <c r="AE346" s="1"/>
      <c r="AF346" s="1"/>
      <c r="AG346" s="1"/>
      <c r="AH346" s="1"/>
      <c r="AI346" s="1"/>
      <c r="AJ346" s="1"/>
      <c r="AK346" s="1"/>
    </row>
    <row r="347" spans="1:37" ht="15.75" x14ac:dyDescent="0.25">
      <c r="A347" s="1"/>
      <c r="B347" s="1"/>
      <c r="C347" s="1"/>
      <c r="D347" s="1"/>
      <c r="E347" s="1"/>
      <c r="F347" s="1"/>
      <c r="G347" s="1"/>
      <c r="H347" s="1"/>
      <c r="I347" s="1"/>
      <c r="J347" s="1"/>
      <c r="K347" s="1"/>
      <c r="L347" s="1"/>
      <c r="M347" s="1"/>
      <c r="N347" s="1"/>
      <c r="O347" s="1"/>
      <c r="P347" s="1"/>
      <c r="Q347" s="1"/>
      <c r="R347" s="367"/>
      <c r="S347" s="1"/>
      <c r="T347" s="1"/>
      <c r="U347" s="1"/>
      <c r="V347" s="1"/>
      <c r="W347" s="1"/>
      <c r="X347" s="1"/>
      <c r="Y347" s="1"/>
      <c r="Z347" s="1"/>
      <c r="AA347" s="1"/>
      <c r="AB347" s="1"/>
      <c r="AC347" s="1"/>
      <c r="AD347" s="1"/>
      <c r="AE347" s="1"/>
      <c r="AF347" s="1"/>
      <c r="AG347" s="1"/>
      <c r="AH347" s="1"/>
      <c r="AI347" s="1"/>
      <c r="AJ347" s="1"/>
      <c r="AK347" s="1"/>
    </row>
    <row r="348" spans="1:37" ht="15.75" x14ac:dyDescent="0.25">
      <c r="A348" s="1"/>
      <c r="B348" s="1"/>
      <c r="C348" s="1"/>
      <c r="D348" s="1"/>
      <c r="E348" s="1"/>
      <c r="F348" s="1"/>
      <c r="G348" s="1"/>
      <c r="H348" s="1"/>
      <c r="I348" s="1"/>
      <c r="J348" s="1"/>
      <c r="K348" s="1"/>
      <c r="L348" s="1"/>
      <c r="M348" s="1"/>
      <c r="N348" s="1"/>
      <c r="O348" s="1"/>
      <c r="P348" s="1"/>
      <c r="Q348" s="1"/>
      <c r="R348" s="367"/>
      <c r="S348" s="1"/>
      <c r="T348" s="1"/>
      <c r="U348" s="1"/>
      <c r="V348" s="1"/>
      <c r="W348" s="1"/>
      <c r="X348" s="1"/>
      <c r="Y348" s="1"/>
      <c r="Z348" s="1"/>
      <c r="AA348" s="1"/>
      <c r="AB348" s="1"/>
      <c r="AC348" s="1"/>
      <c r="AD348" s="1"/>
      <c r="AE348" s="1"/>
      <c r="AF348" s="1"/>
      <c r="AG348" s="1"/>
      <c r="AH348" s="1"/>
      <c r="AI348" s="1"/>
      <c r="AJ348" s="1"/>
      <c r="AK348" s="1"/>
    </row>
    <row r="349" spans="1:37" ht="15.75" x14ac:dyDescent="0.25">
      <c r="A349" s="1"/>
      <c r="B349" s="1"/>
      <c r="C349" s="1"/>
      <c r="D349" s="1"/>
      <c r="E349" s="1"/>
      <c r="F349" s="1"/>
      <c r="G349" s="1"/>
      <c r="H349" s="1"/>
      <c r="I349" s="1"/>
      <c r="J349" s="1"/>
      <c r="K349" s="1"/>
      <c r="L349" s="1"/>
      <c r="M349" s="1"/>
      <c r="N349" s="1"/>
      <c r="O349" s="1"/>
      <c r="P349" s="1"/>
      <c r="Q349" s="1"/>
      <c r="R349" s="367"/>
      <c r="S349" s="1"/>
      <c r="T349" s="1"/>
      <c r="U349" s="1"/>
      <c r="V349" s="1"/>
      <c r="W349" s="1"/>
      <c r="X349" s="1"/>
      <c r="Y349" s="1"/>
      <c r="Z349" s="1"/>
      <c r="AA349" s="1"/>
      <c r="AB349" s="1"/>
      <c r="AC349" s="1"/>
      <c r="AD349" s="1"/>
      <c r="AE349" s="1"/>
      <c r="AF349" s="1"/>
      <c r="AG349" s="1"/>
      <c r="AH349" s="1"/>
      <c r="AI349" s="1"/>
      <c r="AJ349" s="1"/>
      <c r="AK349" s="1"/>
    </row>
    <row r="350" spans="1:37" ht="15.75" x14ac:dyDescent="0.25">
      <c r="A350" s="1"/>
      <c r="B350" s="1"/>
      <c r="C350" s="1"/>
      <c r="D350" s="1"/>
      <c r="E350" s="1"/>
      <c r="F350" s="1"/>
      <c r="G350" s="1"/>
      <c r="H350" s="1"/>
      <c r="I350" s="1"/>
      <c r="J350" s="1"/>
      <c r="K350" s="1"/>
      <c r="L350" s="1"/>
      <c r="M350" s="1"/>
      <c r="N350" s="1"/>
      <c r="O350" s="1"/>
      <c r="P350" s="1"/>
      <c r="Q350" s="1"/>
      <c r="R350" s="367"/>
      <c r="S350" s="1"/>
      <c r="T350" s="1"/>
      <c r="U350" s="1"/>
      <c r="V350" s="1"/>
      <c r="W350" s="1"/>
      <c r="X350" s="1"/>
      <c r="Y350" s="1"/>
      <c r="Z350" s="1"/>
      <c r="AA350" s="1"/>
      <c r="AB350" s="1"/>
      <c r="AC350" s="1"/>
      <c r="AD350" s="1"/>
      <c r="AE350" s="1"/>
      <c r="AF350" s="1"/>
      <c r="AG350" s="1"/>
      <c r="AH350" s="1"/>
      <c r="AI350" s="1"/>
      <c r="AJ350" s="1"/>
      <c r="AK350" s="1"/>
    </row>
    <row r="351" spans="1:37" ht="15.75" x14ac:dyDescent="0.25">
      <c r="A351" s="1"/>
      <c r="B351" s="1"/>
      <c r="C351" s="1"/>
      <c r="D351" s="1"/>
      <c r="E351" s="1"/>
      <c r="F351" s="1"/>
      <c r="G351" s="1"/>
      <c r="H351" s="1"/>
      <c r="I351" s="1"/>
      <c r="J351" s="1"/>
      <c r="K351" s="1"/>
      <c r="L351" s="1"/>
      <c r="M351" s="1"/>
      <c r="N351" s="1"/>
      <c r="O351" s="1"/>
      <c r="P351" s="1"/>
      <c r="Q351" s="1"/>
      <c r="R351" s="367"/>
      <c r="S351" s="1"/>
      <c r="T351" s="1"/>
      <c r="U351" s="1"/>
      <c r="V351" s="1"/>
      <c r="W351" s="1"/>
      <c r="X351" s="1"/>
      <c r="Y351" s="1"/>
      <c r="Z351" s="1"/>
      <c r="AA351" s="1"/>
      <c r="AB351" s="1"/>
      <c r="AC351" s="1"/>
      <c r="AD351" s="1"/>
      <c r="AE351" s="1"/>
      <c r="AF351" s="1"/>
      <c r="AG351" s="1"/>
      <c r="AH351" s="1"/>
      <c r="AI351" s="1"/>
      <c r="AJ351" s="1"/>
      <c r="AK351" s="1"/>
    </row>
    <row r="352" spans="1:37" ht="15.75" x14ac:dyDescent="0.25">
      <c r="A352" s="1"/>
      <c r="B352" s="1"/>
      <c r="C352" s="1"/>
      <c r="D352" s="1"/>
      <c r="E352" s="1"/>
      <c r="F352" s="1"/>
      <c r="G352" s="1"/>
      <c r="H352" s="1"/>
      <c r="I352" s="1"/>
      <c r="J352" s="1"/>
      <c r="K352" s="1"/>
      <c r="L352" s="1"/>
      <c r="M352" s="1"/>
      <c r="N352" s="1"/>
      <c r="O352" s="1"/>
      <c r="P352" s="1"/>
      <c r="Q352" s="1"/>
      <c r="R352" s="367"/>
      <c r="S352" s="1"/>
      <c r="T352" s="1"/>
      <c r="U352" s="1"/>
      <c r="V352" s="1"/>
      <c r="W352" s="1"/>
      <c r="X352" s="1"/>
      <c r="Y352" s="1"/>
      <c r="Z352" s="1"/>
      <c r="AA352" s="1"/>
      <c r="AB352" s="1"/>
      <c r="AC352" s="1"/>
      <c r="AD352" s="1"/>
      <c r="AE352" s="1"/>
      <c r="AF352" s="1"/>
      <c r="AG352" s="1"/>
      <c r="AH352" s="1"/>
      <c r="AI352" s="1"/>
      <c r="AJ352" s="1"/>
      <c r="AK352" s="1"/>
    </row>
    <row r="353" spans="1:37" ht="15.75" x14ac:dyDescent="0.25">
      <c r="A353" s="1"/>
      <c r="B353" s="1"/>
      <c r="C353" s="1"/>
      <c r="D353" s="1"/>
      <c r="E353" s="1"/>
      <c r="F353" s="1"/>
      <c r="G353" s="1"/>
      <c r="H353" s="1"/>
      <c r="I353" s="1"/>
      <c r="J353" s="1"/>
      <c r="K353" s="1"/>
      <c r="L353" s="1"/>
      <c r="M353" s="1"/>
      <c r="N353" s="1"/>
      <c r="O353" s="1"/>
      <c r="P353" s="1"/>
      <c r="Q353" s="1"/>
      <c r="R353" s="367"/>
      <c r="S353" s="1"/>
      <c r="T353" s="1"/>
      <c r="U353" s="1"/>
      <c r="V353" s="1"/>
      <c r="W353" s="1"/>
      <c r="X353" s="1"/>
      <c r="Y353" s="1"/>
      <c r="Z353" s="1"/>
      <c r="AA353" s="1"/>
      <c r="AB353" s="1"/>
      <c r="AC353" s="1"/>
      <c r="AD353" s="1"/>
      <c r="AE353" s="1"/>
      <c r="AF353" s="1"/>
      <c r="AG353" s="1"/>
      <c r="AH353" s="1"/>
      <c r="AI353" s="1"/>
      <c r="AJ353" s="1"/>
      <c r="AK353" s="1"/>
    </row>
    <row r="354" spans="1:37" ht="15.75" x14ac:dyDescent="0.25">
      <c r="A354" s="1"/>
      <c r="B354" s="1"/>
      <c r="C354" s="1"/>
      <c r="D354" s="1"/>
      <c r="E354" s="1"/>
      <c r="F354" s="1"/>
      <c r="G354" s="1"/>
      <c r="H354" s="1"/>
      <c r="I354" s="1"/>
      <c r="J354" s="1"/>
      <c r="K354" s="1"/>
      <c r="L354" s="1"/>
      <c r="M354" s="1"/>
      <c r="N354" s="1"/>
      <c r="O354" s="1"/>
      <c r="P354" s="1"/>
      <c r="Q354" s="1"/>
      <c r="R354" s="367"/>
      <c r="S354" s="1"/>
      <c r="T354" s="1"/>
      <c r="U354" s="1"/>
      <c r="V354" s="1"/>
      <c r="W354" s="1"/>
      <c r="X354" s="1"/>
      <c r="Y354" s="1"/>
      <c r="Z354" s="1"/>
      <c r="AA354" s="1"/>
      <c r="AB354" s="1"/>
      <c r="AC354" s="1"/>
      <c r="AD354" s="1"/>
      <c r="AE354" s="1"/>
      <c r="AF354" s="1"/>
      <c r="AG354" s="1"/>
      <c r="AH354" s="1"/>
      <c r="AI354" s="1"/>
      <c r="AJ354" s="1"/>
      <c r="AK354" s="1"/>
    </row>
    <row r="355" spans="1:37" ht="15.75" x14ac:dyDescent="0.25">
      <c r="A355" s="1"/>
      <c r="B355" s="1"/>
      <c r="C355" s="1"/>
      <c r="D355" s="1"/>
      <c r="E355" s="1"/>
      <c r="F355" s="1"/>
      <c r="G355" s="1"/>
      <c r="H355" s="1"/>
      <c r="I355" s="1"/>
      <c r="J355" s="1"/>
      <c r="K355" s="1"/>
      <c r="L355" s="1"/>
      <c r="M355" s="1"/>
      <c r="N355" s="1"/>
      <c r="O355" s="1"/>
      <c r="P355" s="1"/>
      <c r="Q355" s="1"/>
      <c r="R355" s="367"/>
      <c r="S355" s="1"/>
      <c r="T355" s="1"/>
      <c r="U355" s="1"/>
      <c r="V355" s="1"/>
      <c r="W355" s="1"/>
      <c r="X355" s="1"/>
      <c r="Y355" s="1"/>
      <c r="Z355" s="1"/>
      <c r="AA355" s="1"/>
      <c r="AB355" s="1"/>
      <c r="AC355" s="1"/>
      <c r="AD355" s="1"/>
      <c r="AE355" s="1"/>
      <c r="AF355" s="1"/>
      <c r="AG355" s="1"/>
      <c r="AH355" s="1"/>
      <c r="AI355" s="1"/>
      <c r="AJ355" s="1"/>
      <c r="AK355" s="1"/>
    </row>
    <row r="356" spans="1:37" ht="15.75" x14ac:dyDescent="0.25">
      <c r="A356" s="1"/>
      <c r="B356" s="1"/>
      <c r="C356" s="1"/>
      <c r="D356" s="1"/>
      <c r="E356" s="1"/>
      <c r="F356" s="1"/>
      <c r="G356" s="1"/>
      <c r="H356" s="1"/>
      <c r="I356" s="1"/>
      <c r="J356" s="1"/>
      <c r="K356" s="1"/>
      <c r="L356" s="1"/>
      <c r="M356" s="1"/>
      <c r="N356" s="1"/>
      <c r="O356" s="1"/>
      <c r="P356" s="1"/>
      <c r="Q356" s="1"/>
      <c r="R356" s="367"/>
      <c r="S356" s="1"/>
      <c r="T356" s="1"/>
      <c r="U356" s="1"/>
      <c r="V356" s="1"/>
      <c r="W356" s="1"/>
      <c r="X356" s="1"/>
      <c r="Y356" s="1"/>
      <c r="Z356" s="1"/>
      <c r="AA356" s="1"/>
      <c r="AB356" s="1"/>
      <c r="AC356" s="1"/>
      <c r="AD356" s="1"/>
      <c r="AE356" s="1"/>
      <c r="AF356" s="1"/>
      <c r="AG356" s="1"/>
      <c r="AH356" s="1"/>
      <c r="AI356" s="1"/>
      <c r="AJ356" s="1"/>
      <c r="AK356" s="1"/>
    </row>
    <row r="357" spans="1:37" ht="15.75" x14ac:dyDescent="0.25">
      <c r="A357" s="1"/>
      <c r="B357" s="1"/>
      <c r="C357" s="1"/>
      <c r="D357" s="1"/>
      <c r="E357" s="1"/>
      <c r="F357" s="1"/>
      <c r="G357" s="1"/>
      <c r="H357" s="1"/>
      <c r="I357" s="1"/>
      <c r="J357" s="1"/>
      <c r="K357" s="1"/>
      <c r="L357" s="1"/>
      <c r="M357" s="1"/>
      <c r="N357" s="1"/>
      <c r="O357" s="1"/>
      <c r="P357" s="1"/>
      <c r="Q357" s="1"/>
      <c r="R357" s="367"/>
      <c r="S357" s="1"/>
      <c r="T357" s="1"/>
      <c r="U357" s="1"/>
      <c r="V357" s="1"/>
      <c r="W357" s="1"/>
      <c r="X357" s="1"/>
      <c r="Y357" s="1"/>
      <c r="Z357" s="1"/>
      <c r="AA357" s="1"/>
      <c r="AB357" s="1"/>
      <c r="AC357" s="1"/>
      <c r="AD357" s="1"/>
      <c r="AE357" s="1"/>
      <c r="AF357" s="1"/>
      <c r="AG357" s="1"/>
      <c r="AH357" s="1"/>
      <c r="AI357" s="1"/>
      <c r="AJ357" s="1"/>
      <c r="AK357" s="1"/>
    </row>
    <row r="358" spans="1:37" ht="15.75" x14ac:dyDescent="0.25">
      <c r="A358" s="1"/>
      <c r="B358" s="1"/>
      <c r="C358" s="1"/>
      <c r="D358" s="1"/>
      <c r="E358" s="1"/>
      <c r="F358" s="1"/>
      <c r="G358" s="1"/>
      <c r="H358" s="1"/>
      <c r="I358" s="1"/>
      <c r="J358" s="1"/>
      <c r="K358" s="1"/>
      <c r="L358" s="1"/>
      <c r="M358" s="1"/>
      <c r="N358" s="1"/>
      <c r="O358" s="1"/>
      <c r="P358" s="1"/>
      <c r="Q358" s="1"/>
      <c r="R358" s="367"/>
      <c r="S358" s="1"/>
      <c r="T358" s="1"/>
      <c r="U358" s="1"/>
      <c r="V358" s="1"/>
      <c r="W358" s="1"/>
      <c r="X358" s="1"/>
      <c r="Y358" s="1"/>
      <c r="Z358" s="1"/>
      <c r="AA358" s="1"/>
      <c r="AB358" s="1"/>
      <c r="AC358" s="1"/>
      <c r="AD358" s="1"/>
      <c r="AE358" s="1"/>
      <c r="AF358" s="1"/>
      <c r="AG358" s="1"/>
      <c r="AH358" s="1"/>
      <c r="AI358" s="1"/>
      <c r="AJ358" s="1"/>
      <c r="AK358" s="1"/>
    </row>
    <row r="359" spans="1:37" ht="15.75" x14ac:dyDescent="0.25">
      <c r="A359" s="1"/>
      <c r="B359" s="1"/>
      <c r="C359" s="1"/>
      <c r="D359" s="1"/>
      <c r="E359" s="1"/>
      <c r="F359" s="1"/>
      <c r="G359" s="1"/>
      <c r="H359" s="1"/>
      <c r="I359" s="1"/>
      <c r="J359" s="1"/>
      <c r="K359" s="1"/>
      <c r="L359" s="1"/>
      <c r="M359" s="1"/>
      <c r="N359" s="1"/>
      <c r="O359" s="1"/>
      <c r="P359" s="1"/>
      <c r="Q359" s="1"/>
      <c r="R359" s="367"/>
      <c r="S359" s="1"/>
      <c r="T359" s="1"/>
      <c r="U359" s="1"/>
      <c r="V359" s="1"/>
      <c r="W359" s="1"/>
      <c r="X359" s="1"/>
      <c r="Y359" s="1"/>
      <c r="Z359" s="1"/>
      <c r="AA359" s="1"/>
      <c r="AB359" s="1"/>
      <c r="AC359" s="1"/>
      <c r="AD359" s="1"/>
      <c r="AE359" s="1"/>
      <c r="AF359" s="1"/>
      <c r="AG359" s="1"/>
      <c r="AH359" s="1"/>
      <c r="AI359" s="1"/>
      <c r="AJ359" s="1"/>
      <c r="AK359" s="1"/>
    </row>
    <row r="360" spans="1:37" ht="15.75" x14ac:dyDescent="0.25">
      <c r="A360" s="1"/>
      <c r="B360" s="1"/>
      <c r="C360" s="1"/>
      <c r="D360" s="1"/>
      <c r="E360" s="1"/>
      <c r="F360" s="1"/>
      <c r="G360" s="1"/>
      <c r="H360" s="1"/>
      <c r="I360" s="1"/>
      <c r="J360" s="1"/>
      <c r="K360" s="1"/>
      <c r="L360" s="1"/>
      <c r="M360" s="1"/>
      <c r="N360" s="1"/>
      <c r="O360" s="1"/>
      <c r="P360" s="1"/>
      <c r="Q360" s="1"/>
      <c r="R360" s="367"/>
      <c r="S360" s="1"/>
      <c r="T360" s="1"/>
      <c r="U360" s="1"/>
      <c r="V360" s="1"/>
      <c r="W360" s="1"/>
      <c r="X360" s="1"/>
      <c r="Y360" s="1"/>
      <c r="Z360" s="1"/>
      <c r="AA360" s="1"/>
      <c r="AB360" s="1"/>
      <c r="AC360" s="1"/>
      <c r="AD360" s="1"/>
      <c r="AE360" s="1"/>
      <c r="AF360" s="1"/>
      <c r="AG360" s="1"/>
      <c r="AH360" s="1"/>
      <c r="AI360" s="1"/>
      <c r="AJ360" s="1"/>
      <c r="AK360" s="1"/>
    </row>
    <row r="361" spans="1:37" ht="15.75" x14ac:dyDescent="0.25">
      <c r="A361" s="1"/>
      <c r="B361" s="1"/>
      <c r="C361" s="1"/>
      <c r="D361" s="1"/>
      <c r="E361" s="1"/>
      <c r="F361" s="1"/>
      <c r="G361" s="1"/>
      <c r="H361" s="1"/>
      <c r="I361" s="1"/>
      <c r="J361" s="1"/>
      <c r="K361" s="1"/>
      <c r="L361" s="1"/>
      <c r="M361" s="1"/>
      <c r="N361" s="1"/>
      <c r="O361" s="1"/>
      <c r="P361" s="1"/>
      <c r="Q361" s="1"/>
      <c r="R361" s="367"/>
      <c r="S361" s="1"/>
      <c r="T361" s="1"/>
      <c r="U361" s="1"/>
      <c r="V361" s="1"/>
      <c r="W361" s="1"/>
      <c r="X361" s="1"/>
      <c r="Y361" s="1"/>
      <c r="Z361" s="1"/>
      <c r="AA361" s="1"/>
      <c r="AB361" s="1"/>
      <c r="AC361" s="1"/>
      <c r="AD361" s="1"/>
      <c r="AE361" s="1"/>
      <c r="AF361" s="1"/>
      <c r="AG361" s="1"/>
      <c r="AH361" s="1"/>
      <c r="AI361" s="1"/>
      <c r="AJ361" s="1"/>
      <c r="AK361" s="1"/>
    </row>
    <row r="362" spans="1:37" ht="15.75" x14ac:dyDescent="0.25">
      <c r="A362" s="1"/>
      <c r="B362" s="1"/>
      <c r="C362" s="1"/>
      <c r="D362" s="1"/>
      <c r="E362" s="1"/>
      <c r="F362" s="1"/>
      <c r="G362" s="1"/>
      <c r="H362" s="1"/>
      <c r="I362" s="1"/>
      <c r="J362" s="1"/>
      <c r="K362" s="1"/>
      <c r="L362" s="1"/>
      <c r="M362" s="1"/>
      <c r="N362" s="1"/>
      <c r="O362" s="1"/>
      <c r="P362" s="1"/>
      <c r="Q362" s="1"/>
      <c r="R362" s="367"/>
      <c r="S362" s="1"/>
      <c r="T362" s="1"/>
      <c r="U362" s="1"/>
      <c r="V362" s="1"/>
      <c r="W362" s="1"/>
      <c r="X362" s="1"/>
      <c r="Y362" s="1"/>
      <c r="Z362" s="1"/>
      <c r="AA362" s="1"/>
      <c r="AB362" s="1"/>
      <c r="AC362" s="1"/>
      <c r="AD362" s="1"/>
      <c r="AE362" s="1"/>
      <c r="AF362" s="1"/>
      <c r="AG362" s="1"/>
      <c r="AH362" s="1"/>
      <c r="AI362" s="1"/>
      <c r="AJ362" s="1"/>
      <c r="AK362" s="1"/>
    </row>
    <row r="363" spans="1:37" ht="15.75" x14ac:dyDescent="0.25">
      <c r="A363" s="1"/>
      <c r="B363" s="1"/>
      <c r="C363" s="1"/>
      <c r="D363" s="1"/>
      <c r="E363" s="1"/>
      <c r="F363" s="1"/>
      <c r="G363" s="1"/>
      <c r="H363" s="1"/>
      <c r="I363" s="1"/>
      <c r="J363" s="1"/>
      <c r="K363" s="1"/>
      <c r="L363" s="1"/>
      <c r="M363" s="1"/>
      <c r="N363" s="1"/>
      <c r="O363" s="1"/>
      <c r="P363" s="1"/>
      <c r="Q363" s="1"/>
      <c r="R363" s="367"/>
      <c r="S363" s="1"/>
      <c r="T363" s="1"/>
      <c r="U363" s="1"/>
      <c r="V363" s="1"/>
      <c r="W363" s="1"/>
      <c r="X363" s="1"/>
      <c r="Y363" s="1"/>
      <c r="Z363" s="1"/>
      <c r="AA363" s="1"/>
      <c r="AB363" s="1"/>
      <c r="AC363" s="1"/>
      <c r="AD363" s="1"/>
      <c r="AE363" s="1"/>
      <c r="AF363" s="1"/>
      <c r="AG363" s="1"/>
      <c r="AH363" s="1"/>
      <c r="AI363" s="1"/>
      <c r="AJ363" s="1"/>
      <c r="AK363" s="1"/>
    </row>
    <row r="364" spans="1:37" ht="15.75" x14ac:dyDescent="0.25">
      <c r="A364" s="1"/>
      <c r="B364" s="1"/>
      <c r="C364" s="1"/>
      <c r="D364" s="1"/>
      <c r="E364" s="1"/>
      <c r="F364" s="1"/>
      <c r="G364" s="1"/>
      <c r="H364" s="1"/>
      <c r="I364" s="1"/>
      <c r="J364" s="1"/>
      <c r="K364" s="1"/>
      <c r="L364" s="1"/>
      <c r="M364" s="1"/>
      <c r="N364" s="1"/>
      <c r="O364" s="1"/>
      <c r="P364" s="1"/>
      <c r="Q364" s="1"/>
      <c r="R364" s="367"/>
      <c r="S364" s="1"/>
      <c r="T364" s="1"/>
      <c r="U364" s="1"/>
      <c r="V364" s="1"/>
      <c r="W364" s="1"/>
      <c r="X364" s="1"/>
      <c r="Y364" s="1"/>
      <c r="Z364" s="1"/>
      <c r="AA364" s="1"/>
      <c r="AB364" s="1"/>
      <c r="AC364" s="1"/>
      <c r="AD364" s="1"/>
      <c r="AE364" s="1"/>
      <c r="AF364" s="1"/>
      <c r="AG364" s="1"/>
      <c r="AH364" s="1"/>
      <c r="AI364" s="1"/>
      <c r="AJ364" s="1"/>
      <c r="AK364" s="1"/>
    </row>
    <row r="365" spans="1:37" ht="15.75" x14ac:dyDescent="0.25">
      <c r="A365" s="1"/>
      <c r="B365" s="1"/>
      <c r="C365" s="1"/>
      <c r="D365" s="1"/>
      <c r="E365" s="1"/>
      <c r="F365" s="1"/>
      <c r="G365" s="1"/>
      <c r="H365" s="1"/>
      <c r="I365" s="1"/>
      <c r="J365" s="1"/>
      <c r="K365" s="1"/>
      <c r="L365" s="1"/>
      <c r="M365" s="1"/>
      <c r="N365" s="1"/>
      <c r="O365" s="1"/>
      <c r="P365" s="1"/>
      <c r="Q365" s="1"/>
      <c r="R365" s="367"/>
      <c r="S365" s="1"/>
      <c r="T365" s="1"/>
      <c r="U365" s="1"/>
      <c r="V365" s="1"/>
      <c r="W365" s="1"/>
      <c r="X365" s="1"/>
      <c r="Y365" s="1"/>
      <c r="Z365" s="1"/>
      <c r="AA365" s="1"/>
      <c r="AB365" s="1"/>
      <c r="AC365" s="1"/>
      <c r="AD365" s="1"/>
      <c r="AE365" s="1"/>
      <c r="AF365" s="1"/>
      <c r="AG365" s="1"/>
      <c r="AH365" s="1"/>
      <c r="AI365" s="1"/>
      <c r="AJ365" s="1"/>
      <c r="AK365" s="1"/>
    </row>
    <row r="366" spans="1:37" ht="15.75" x14ac:dyDescent="0.25">
      <c r="A366" s="1"/>
      <c r="B366" s="1"/>
      <c r="C366" s="1"/>
      <c r="D366" s="1"/>
      <c r="E366" s="1"/>
      <c r="F366" s="1"/>
      <c r="G366" s="1"/>
      <c r="H366" s="1"/>
      <c r="I366" s="1"/>
      <c r="J366" s="1"/>
      <c r="K366" s="1"/>
      <c r="L366" s="1"/>
      <c r="M366" s="1"/>
      <c r="N366" s="1"/>
      <c r="O366" s="1"/>
      <c r="P366" s="1"/>
      <c r="Q366" s="1"/>
      <c r="R366" s="367"/>
      <c r="S366" s="1"/>
      <c r="T366" s="1"/>
      <c r="U366" s="1"/>
      <c r="V366" s="1"/>
      <c r="W366" s="1"/>
      <c r="X366" s="1"/>
      <c r="Y366" s="1"/>
      <c r="Z366" s="1"/>
      <c r="AA366" s="1"/>
      <c r="AB366" s="1"/>
      <c r="AC366" s="1"/>
      <c r="AD366" s="1"/>
      <c r="AE366" s="1"/>
      <c r="AF366" s="1"/>
      <c r="AG366" s="1"/>
      <c r="AH366" s="1"/>
      <c r="AI366" s="1"/>
      <c r="AJ366" s="1"/>
      <c r="AK366" s="1"/>
    </row>
    <row r="367" spans="1:37" ht="15.75" x14ac:dyDescent="0.25">
      <c r="A367" s="1"/>
      <c r="B367" s="1"/>
      <c r="C367" s="1"/>
      <c r="D367" s="1"/>
      <c r="E367" s="1"/>
      <c r="F367" s="1"/>
      <c r="G367" s="1"/>
      <c r="H367" s="1"/>
      <c r="I367" s="1"/>
      <c r="J367" s="1"/>
      <c r="K367" s="1"/>
      <c r="L367" s="1"/>
      <c r="M367" s="1"/>
      <c r="N367" s="1"/>
      <c r="O367" s="1"/>
      <c r="P367" s="1"/>
      <c r="Q367" s="1"/>
      <c r="R367" s="367"/>
      <c r="S367" s="1"/>
      <c r="T367" s="1"/>
      <c r="U367" s="1"/>
      <c r="V367" s="1"/>
      <c r="W367" s="1"/>
      <c r="X367" s="1"/>
      <c r="Y367" s="1"/>
      <c r="Z367" s="1"/>
      <c r="AA367" s="1"/>
      <c r="AB367" s="1"/>
      <c r="AC367" s="1"/>
      <c r="AD367" s="1"/>
      <c r="AE367" s="1"/>
      <c r="AF367" s="1"/>
      <c r="AG367" s="1"/>
      <c r="AH367" s="1"/>
      <c r="AI367" s="1"/>
      <c r="AJ367" s="1"/>
      <c r="AK367" s="1"/>
    </row>
    <row r="368" spans="1:37" ht="15.75" x14ac:dyDescent="0.25">
      <c r="A368" s="1"/>
      <c r="B368" s="1"/>
      <c r="C368" s="1"/>
      <c r="D368" s="1"/>
      <c r="E368" s="1"/>
      <c r="F368" s="1"/>
      <c r="G368" s="1"/>
      <c r="H368" s="1"/>
      <c r="I368" s="1"/>
      <c r="J368" s="1"/>
      <c r="K368" s="1"/>
      <c r="L368" s="1"/>
      <c r="M368" s="1"/>
      <c r="N368" s="1"/>
      <c r="O368" s="1"/>
      <c r="P368" s="1"/>
      <c r="Q368" s="1"/>
      <c r="R368" s="367"/>
      <c r="S368" s="1"/>
      <c r="T368" s="1"/>
      <c r="U368" s="1"/>
      <c r="V368" s="1"/>
      <c r="W368" s="1"/>
      <c r="X368" s="1"/>
      <c r="Y368" s="1"/>
      <c r="Z368" s="1"/>
      <c r="AA368" s="1"/>
      <c r="AB368" s="1"/>
      <c r="AC368" s="1"/>
      <c r="AD368" s="1"/>
      <c r="AE368" s="1"/>
      <c r="AF368" s="1"/>
      <c r="AG368" s="1"/>
      <c r="AH368" s="1"/>
      <c r="AI368" s="1"/>
      <c r="AJ368" s="1"/>
      <c r="AK368" s="1"/>
    </row>
    <row r="369" spans="1:37" ht="15.75" x14ac:dyDescent="0.25">
      <c r="A369" s="1"/>
      <c r="B369" s="1"/>
      <c r="C369" s="1"/>
      <c r="D369" s="1"/>
      <c r="E369" s="1"/>
      <c r="F369" s="1"/>
      <c r="G369" s="1"/>
      <c r="H369" s="1"/>
      <c r="I369" s="1"/>
      <c r="J369" s="1"/>
      <c r="K369" s="1"/>
      <c r="L369" s="1"/>
      <c r="M369" s="1"/>
      <c r="N369" s="1"/>
      <c r="O369" s="1"/>
      <c r="P369" s="1"/>
      <c r="Q369" s="1"/>
      <c r="R369" s="367"/>
      <c r="S369" s="1"/>
      <c r="T369" s="1"/>
      <c r="U369" s="1"/>
      <c r="V369" s="1"/>
      <c r="W369" s="1"/>
      <c r="X369" s="1"/>
      <c r="Y369" s="1"/>
      <c r="Z369" s="1"/>
      <c r="AA369" s="1"/>
      <c r="AB369" s="1"/>
      <c r="AC369" s="1"/>
      <c r="AD369" s="1"/>
      <c r="AE369" s="1"/>
      <c r="AF369" s="1"/>
      <c r="AG369" s="1"/>
      <c r="AH369" s="1"/>
      <c r="AI369" s="1"/>
      <c r="AJ369" s="1"/>
      <c r="AK369" s="1"/>
    </row>
    <row r="370" spans="1:37" ht="15.75" x14ac:dyDescent="0.25">
      <c r="A370" s="1"/>
      <c r="B370" s="1"/>
      <c r="C370" s="1"/>
      <c r="D370" s="1"/>
      <c r="E370" s="1"/>
      <c r="F370" s="1"/>
      <c r="G370" s="1"/>
      <c r="H370" s="1"/>
      <c r="I370" s="1"/>
      <c r="J370" s="1"/>
      <c r="K370" s="1"/>
      <c r="L370" s="1"/>
      <c r="M370" s="1"/>
      <c r="N370" s="1"/>
      <c r="O370" s="1"/>
      <c r="P370" s="1"/>
      <c r="Q370" s="1"/>
      <c r="R370" s="367"/>
      <c r="S370" s="1"/>
      <c r="T370" s="1"/>
      <c r="U370" s="1"/>
      <c r="V370" s="1"/>
      <c r="W370" s="1"/>
      <c r="X370" s="1"/>
      <c r="Y370" s="1"/>
      <c r="Z370" s="1"/>
      <c r="AA370" s="1"/>
      <c r="AB370" s="1"/>
      <c r="AC370" s="1"/>
      <c r="AD370" s="1"/>
      <c r="AE370" s="1"/>
      <c r="AF370" s="1"/>
      <c r="AG370" s="1"/>
      <c r="AH370" s="1"/>
      <c r="AI370" s="1"/>
      <c r="AJ370" s="1"/>
      <c r="AK370" s="1"/>
    </row>
    <row r="371" spans="1:37" ht="15.75" x14ac:dyDescent="0.25">
      <c r="A371" s="1"/>
      <c r="B371" s="1"/>
      <c r="C371" s="1"/>
      <c r="D371" s="1"/>
      <c r="E371" s="1"/>
      <c r="F371" s="1"/>
      <c r="G371" s="1"/>
      <c r="H371" s="1"/>
      <c r="I371" s="1"/>
      <c r="J371" s="1"/>
      <c r="K371" s="1"/>
      <c r="L371" s="1"/>
      <c r="M371" s="1"/>
      <c r="N371" s="1"/>
      <c r="O371" s="1"/>
      <c r="P371" s="1"/>
      <c r="Q371" s="1"/>
      <c r="R371" s="367"/>
      <c r="S371" s="1"/>
      <c r="T371" s="1"/>
      <c r="U371" s="1"/>
      <c r="V371" s="1"/>
      <c r="W371" s="1"/>
      <c r="X371" s="1"/>
      <c r="Y371" s="1"/>
      <c r="Z371" s="1"/>
      <c r="AA371" s="1"/>
      <c r="AB371" s="1"/>
      <c r="AC371" s="1"/>
      <c r="AD371" s="1"/>
      <c r="AE371" s="1"/>
      <c r="AF371" s="1"/>
      <c r="AG371" s="1"/>
      <c r="AH371" s="1"/>
      <c r="AI371" s="1"/>
      <c r="AJ371" s="1"/>
      <c r="AK371" s="1"/>
    </row>
    <row r="372" spans="1:37" ht="15.75" x14ac:dyDescent="0.25">
      <c r="A372" s="1"/>
      <c r="B372" s="1"/>
      <c r="C372" s="1"/>
      <c r="D372" s="1"/>
      <c r="E372" s="1"/>
      <c r="F372" s="1"/>
      <c r="G372" s="1"/>
      <c r="H372" s="1"/>
      <c r="I372" s="1"/>
      <c r="J372" s="1"/>
      <c r="K372" s="1"/>
      <c r="L372" s="1"/>
      <c r="M372" s="1"/>
      <c r="N372" s="1"/>
      <c r="O372" s="1"/>
      <c r="P372" s="1"/>
      <c r="Q372" s="1"/>
      <c r="R372" s="367"/>
      <c r="S372" s="1"/>
      <c r="T372" s="1"/>
      <c r="U372" s="1"/>
      <c r="V372" s="1"/>
      <c r="W372" s="1"/>
      <c r="X372" s="1"/>
      <c r="Y372" s="1"/>
      <c r="Z372" s="1"/>
      <c r="AA372" s="1"/>
      <c r="AB372" s="1"/>
      <c r="AC372" s="1"/>
      <c r="AD372" s="1"/>
      <c r="AE372" s="1"/>
      <c r="AF372" s="1"/>
      <c r="AG372" s="1"/>
      <c r="AH372" s="1"/>
      <c r="AI372" s="1"/>
      <c r="AJ372" s="1"/>
      <c r="AK372" s="1"/>
    </row>
    <row r="373" spans="1:37" ht="15.75" x14ac:dyDescent="0.25">
      <c r="A373" s="1"/>
      <c r="B373" s="1"/>
      <c r="C373" s="1"/>
      <c r="D373" s="1"/>
      <c r="E373" s="1"/>
      <c r="F373" s="1"/>
      <c r="G373" s="1"/>
      <c r="H373" s="1"/>
      <c r="I373" s="1"/>
      <c r="J373" s="1"/>
      <c r="K373" s="1"/>
      <c r="L373" s="1"/>
      <c r="M373" s="1"/>
      <c r="N373" s="1"/>
      <c r="O373" s="1"/>
      <c r="P373" s="1"/>
      <c r="Q373" s="1"/>
      <c r="R373" s="367"/>
      <c r="S373" s="1"/>
      <c r="T373" s="1"/>
      <c r="U373" s="1"/>
      <c r="V373" s="1"/>
      <c r="W373" s="1"/>
      <c r="X373" s="1"/>
      <c r="Y373" s="1"/>
      <c r="Z373" s="1"/>
      <c r="AA373" s="1"/>
      <c r="AB373" s="1"/>
      <c r="AC373" s="1"/>
      <c r="AD373" s="1"/>
      <c r="AE373" s="1"/>
      <c r="AF373" s="1"/>
      <c r="AG373" s="1"/>
      <c r="AH373" s="1"/>
      <c r="AI373" s="1"/>
      <c r="AJ373" s="1"/>
      <c r="AK373" s="1"/>
    </row>
    <row r="374" spans="1:37" ht="15.75" x14ac:dyDescent="0.25">
      <c r="A374" s="1"/>
      <c r="B374" s="1"/>
      <c r="C374" s="1"/>
      <c r="D374" s="1"/>
      <c r="E374" s="1"/>
      <c r="F374" s="1"/>
      <c r="G374" s="1"/>
      <c r="H374" s="1"/>
      <c r="I374" s="1"/>
      <c r="J374" s="1"/>
      <c r="K374" s="1"/>
      <c r="L374" s="1"/>
      <c r="M374" s="1"/>
      <c r="N374" s="1"/>
      <c r="O374" s="1"/>
      <c r="P374" s="1"/>
      <c r="Q374" s="1"/>
      <c r="R374" s="367"/>
      <c r="S374" s="1"/>
      <c r="T374" s="1"/>
      <c r="U374" s="1"/>
      <c r="V374" s="1"/>
      <c r="W374" s="1"/>
      <c r="X374" s="1"/>
      <c r="Y374" s="1"/>
      <c r="Z374" s="1"/>
      <c r="AA374" s="1"/>
      <c r="AB374" s="1"/>
      <c r="AC374" s="1"/>
      <c r="AD374" s="1"/>
      <c r="AE374" s="1"/>
      <c r="AF374" s="1"/>
      <c r="AG374" s="1"/>
      <c r="AH374" s="1"/>
      <c r="AI374" s="1"/>
      <c r="AJ374" s="1"/>
      <c r="AK374" s="1"/>
    </row>
    <row r="375" spans="1:37" ht="15.75" x14ac:dyDescent="0.25">
      <c r="A375" s="1"/>
      <c r="B375" s="1"/>
      <c r="C375" s="1"/>
      <c r="D375" s="1"/>
      <c r="E375" s="1"/>
      <c r="F375" s="1"/>
      <c r="G375" s="1"/>
      <c r="H375" s="1"/>
      <c r="I375" s="1"/>
      <c r="J375" s="1"/>
      <c r="K375" s="1"/>
      <c r="L375" s="1"/>
      <c r="M375" s="1"/>
      <c r="N375" s="1"/>
      <c r="O375" s="1"/>
      <c r="P375" s="1"/>
      <c r="Q375" s="1"/>
      <c r="R375" s="367"/>
      <c r="S375" s="1"/>
      <c r="T375" s="1"/>
      <c r="U375" s="1"/>
      <c r="V375" s="1"/>
      <c r="W375" s="1"/>
      <c r="X375" s="1"/>
      <c r="Y375" s="1"/>
      <c r="Z375" s="1"/>
      <c r="AA375" s="1"/>
      <c r="AB375" s="1"/>
      <c r="AC375" s="1"/>
      <c r="AD375" s="1"/>
      <c r="AE375" s="1"/>
      <c r="AF375" s="1"/>
      <c r="AG375" s="1"/>
      <c r="AH375" s="1"/>
      <c r="AI375" s="1"/>
      <c r="AJ375" s="1"/>
      <c r="AK375" s="1"/>
    </row>
    <row r="376" spans="1:37" ht="15.75" x14ac:dyDescent="0.25">
      <c r="A376" s="1"/>
      <c r="B376" s="1"/>
      <c r="C376" s="1"/>
      <c r="D376" s="1"/>
      <c r="E376" s="1"/>
      <c r="F376" s="1"/>
      <c r="G376" s="1"/>
      <c r="H376" s="1"/>
      <c r="I376" s="1"/>
      <c r="J376" s="1"/>
      <c r="K376" s="1"/>
      <c r="L376" s="1"/>
      <c r="M376" s="1"/>
      <c r="N376" s="1"/>
      <c r="O376" s="1"/>
      <c r="P376" s="1"/>
      <c r="Q376" s="1"/>
      <c r="R376" s="367"/>
      <c r="S376" s="1"/>
      <c r="T376" s="1"/>
      <c r="U376" s="1"/>
      <c r="V376" s="1"/>
      <c r="W376" s="1"/>
      <c r="X376" s="1"/>
      <c r="Y376" s="1"/>
      <c r="Z376" s="1"/>
      <c r="AA376" s="1"/>
      <c r="AB376" s="1"/>
      <c r="AC376" s="1"/>
      <c r="AD376" s="1"/>
      <c r="AE376" s="1"/>
      <c r="AF376" s="1"/>
      <c r="AG376" s="1"/>
      <c r="AH376" s="1"/>
      <c r="AI376" s="1"/>
      <c r="AJ376" s="1"/>
      <c r="AK376" s="1"/>
    </row>
    <row r="377" spans="1:37" ht="15.75" x14ac:dyDescent="0.25">
      <c r="A377" s="1"/>
      <c r="B377" s="1"/>
      <c r="C377" s="1"/>
      <c r="D377" s="1"/>
      <c r="E377" s="1"/>
      <c r="F377" s="1"/>
      <c r="G377" s="1"/>
      <c r="H377" s="1"/>
      <c r="I377" s="1"/>
      <c r="J377" s="1"/>
      <c r="K377" s="1"/>
      <c r="L377" s="1"/>
      <c r="M377" s="1"/>
      <c r="N377" s="1"/>
      <c r="O377" s="1"/>
      <c r="P377" s="1"/>
      <c r="Q377" s="1"/>
      <c r="R377" s="367"/>
      <c r="S377" s="1"/>
      <c r="T377" s="1"/>
      <c r="U377" s="1"/>
      <c r="V377" s="1"/>
      <c r="W377" s="1"/>
      <c r="X377" s="1"/>
      <c r="Y377" s="1"/>
      <c r="Z377" s="1"/>
      <c r="AA377" s="1"/>
      <c r="AB377" s="1"/>
      <c r="AC377" s="1"/>
      <c r="AD377" s="1"/>
      <c r="AE377" s="1"/>
      <c r="AF377" s="1"/>
      <c r="AG377" s="1"/>
      <c r="AH377" s="1"/>
      <c r="AI377" s="1"/>
      <c r="AJ377" s="1"/>
      <c r="AK377" s="1"/>
    </row>
    <row r="378" spans="1:37" ht="15.75" x14ac:dyDescent="0.25">
      <c r="A378" s="1"/>
      <c r="B378" s="1"/>
      <c r="C378" s="1"/>
      <c r="D378" s="1"/>
      <c r="E378" s="1"/>
      <c r="F378" s="1"/>
      <c r="G378" s="1"/>
      <c r="H378" s="1"/>
      <c r="I378" s="1"/>
      <c r="J378" s="1"/>
      <c r="K378" s="1"/>
      <c r="L378" s="1"/>
      <c r="M378" s="1"/>
      <c r="N378" s="1"/>
      <c r="O378" s="1"/>
      <c r="P378" s="1"/>
      <c r="Q378" s="1"/>
      <c r="R378" s="367"/>
      <c r="S378" s="1"/>
      <c r="T378" s="1"/>
      <c r="U378" s="1"/>
      <c r="V378" s="1"/>
      <c r="W378" s="1"/>
      <c r="X378" s="1"/>
      <c r="Y378" s="1"/>
      <c r="Z378" s="1"/>
      <c r="AA378" s="1"/>
      <c r="AB378" s="1"/>
      <c r="AC378" s="1"/>
      <c r="AD378" s="1"/>
      <c r="AE378" s="1"/>
      <c r="AF378" s="1"/>
      <c r="AG378" s="1"/>
      <c r="AH378" s="1"/>
      <c r="AI378" s="1"/>
      <c r="AJ378" s="1"/>
      <c r="AK378" s="1"/>
    </row>
    <row r="379" spans="1:37" ht="15.75" x14ac:dyDescent="0.25">
      <c r="A379" s="1"/>
      <c r="B379" s="1"/>
      <c r="C379" s="1"/>
      <c r="D379" s="1"/>
      <c r="E379" s="1"/>
      <c r="F379" s="1"/>
      <c r="G379" s="1"/>
      <c r="H379" s="1"/>
      <c r="I379" s="1"/>
      <c r="J379" s="1"/>
      <c r="K379" s="1"/>
      <c r="L379" s="1"/>
      <c r="M379" s="1"/>
      <c r="N379" s="1"/>
      <c r="O379" s="1"/>
      <c r="P379" s="1"/>
      <c r="Q379" s="1"/>
      <c r="R379" s="367"/>
      <c r="S379" s="1"/>
      <c r="T379" s="1"/>
      <c r="U379" s="1"/>
      <c r="V379" s="1"/>
      <c r="W379" s="1"/>
      <c r="X379" s="1"/>
      <c r="Y379" s="1"/>
      <c r="Z379" s="1"/>
      <c r="AA379" s="1"/>
      <c r="AB379" s="1"/>
      <c r="AC379" s="1"/>
      <c r="AD379" s="1"/>
      <c r="AE379" s="1"/>
      <c r="AF379" s="1"/>
      <c r="AG379" s="1"/>
      <c r="AH379" s="1"/>
      <c r="AI379" s="1"/>
      <c r="AJ379" s="1"/>
      <c r="AK379" s="1"/>
    </row>
    <row r="380" spans="1:37" ht="15.75" x14ac:dyDescent="0.25">
      <c r="A380" s="1"/>
      <c r="B380" s="1"/>
      <c r="C380" s="1"/>
      <c r="D380" s="1"/>
      <c r="E380" s="1"/>
      <c r="F380" s="1"/>
      <c r="G380" s="1"/>
      <c r="H380" s="1"/>
      <c r="I380" s="1"/>
      <c r="J380" s="1"/>
      <c r="K380" s="1"/>
      <c r="L380" s="1"/>
      <c r="M380" s="1"/>
      <c r="N380" s="1"/>
      <c r="O380" s="1"/>
      <c r="P380" s="1"/>
      <c r="Q380" s="1"/>
      <c r="R380" s="367"/>
      <c r="S380" s="1"/>
      <c r="T380" s="1"/>
      <c r="U380" s="1"/>
      <c r="V380" s="1"/>
      <c r="W380" s="1"/>
      <c r="X380" s="1"/>
      <c r="Y380" s="1"/>
      <c r="Z380" s="1"/>
      <c r="AA380" s="1"/>
      <c r="AB380" s="1"/>
      <c r="AC380" s="1"/>
      <c r="AD380" s="1"/>
      <c r="AE380" s="1"/>
      <c r="AF380" s="1"/>
      <c r="AG380" s="1"/>
      <c r="AH380" s="1"/>
      <c r="AI380" s="1"/>
      <c r="AJ380" s="1"/>
      <c r="AK380" s="1"/>
    </row>
    <row r="381" spans="1:37" ht="15.75" x14ac:dyDescent="0.25">
      <c r="A381" s="1"/>
      <c r="B381" s="1"/>
      <c r="C381" s="1"/>
      <c r="D381" s="1"/>
      <c r="E381" s="1"/>
      <c r="F381" s="1"/>
      <c r="G381" s="1"/>
      <c r="H381" s="1"/>
      <c r="I381" s="1"/>
      <c r="J381" s="1"/>
      <c r="K381" s="1"/>
      <c r="L381" s="1"/>
      <c r="M381" s="1"/>
      <c r="N381" s="1"/>
      <c r="O381" s="1"/>
      <c r="P381" s="1"/>
      <c r="Q381" s="1"/>
      <c r="R381" s="367"/>
      <c r="S381" s="1"/>
      <c r="T381" s="1"/>
      <c r="U381" s="1"/>
      <c r="V381" s="1"/>
      <c r="W381" s="1"/>
      <c r="X381" s="1"/>
      <c r="Y381" s="1"/>
      <c r="Z381" s="1"/>
      <c r="AA381" s="1"/>
      <c r="AB381" s="1"/>
      <c r="AC381" s="1"/>
      <c r="AD381" s="1"/>
      <c r="AE381" s="1"/>
      <c r="AF381" s="1"/>
      <c r="AG381" s="1"/>
      <c r="AH381" s="1"/>
      <c r="AI381" s="1"/>
      <c r="AJ381" s="1"/>
      <c r="AK381" s="1"/>
    </row>
    <row r="382" spans="1:37" ht="15.75" x14ac:dyDescent="0.25">
      <c r="A382" s="1"/>
      <c r="B382" s="1"/>
      <c r="C382" s="1"/>
      <c r="D382" s="1"/>
      <c r="E382" s="1"/>
      <c r="F382" s="1"/>
      <c r="G382" s="1"/>
      <c r="H382" s="1"/>
      <c r="I382" s="1"/>
      <c r="J382" s="1"/>
      <c r="K382" s="1"/>
      <c r="L382" s="1"/>
      <c r="M382" s="1"/>
      <c r="N382" s="1"/>
      <c r="O382" s="1"/>
      <c r="P382" s="1"/>
      <c r="Q382" s="1"/>
      <c r="R382" s="367"/>
      <c r="S382" s="1"/>
      <c r="T382" s="1"/>
      <c r="U382" s="1"/>
      <c r="V382" s="1"/>
      <c r="W382" s="1"/>
      <c r="X382" s="1"/>
      <c r="Y382" s="1"/>
      <c r="Z382" s="1"/>
      <c r="AA382" s="1"/>
      <c r="AB382" s="1"/>
      <c r="AC382" s="1"/>
      <c r="AD382" s="1"/>
      <c r="AE382" s="1"/>
      <c r="AF382" s="1"/>
      <c r="AG382" s="1"/>
      <c r="AH382" s="1"/>
      <c r="AI382" s="1"/>
      <c r="AJ382" s="1"/>
      <c r="AK382" s="1"/>
    </row>
    <row r="383" spans="1:37" ht="15.75" x14ac:dyDescent="0.25">
      <c r="A383" s="1"/>
      <c r="B383" s="1"/>
      <c r="C383" s="1"/>
      <c r="D383" s="1"/>
      <c r="E383" s="1"/>
      <c r="F383" s="1"/>
      <c r="G383" s="1"/>
      <c r="H383" s="1"/>
      <c r="I383" s="1"/>
      <c r="J383" s="1"/>
      <c r="K383" s="1"/>
      <c r="L383" s="1"/>
      <c r="M383" s="1"/>
      <c r="N383" s="1"/>
      <c r="O383" s="1"/>
      <c r="P383" s="1"/>
      <c r="Q383" s="1"/>
      <c r="R383" s="367"/>
      <c r="S383" s="1"/>
      <c r="T383" s="1"/>
      <c r="U383" s="1"/>
      <c r="V383" s="1"/>
      <c r="W383" s="1"/>
      <c r="X383" s="1"/>
      <c r="Y383" s="1"/>
      <c r="Z383" s="1"/>
      <c r="AA383" s="1"/>
      <c r="AB383" s="1"/>
      <c r="AC383" s="1"/>
      <c r="AD383" s="1"/>
      <c r="AE383" s="1"/>
      <c r="AF383" s="1"/>
      <c r="AG383" s="1"/>
      <c r="AH383" s="1"/>
      <c r="AI383" s="1"/>
      <c r="AJ383" s="1"/>
      <c r="AK383" s="1"/>
    </row>
    <row r="384" spans="1:37" ht="15.75" x14ac:dyDescent="0.25">
      <c r="A384" s="1"/>
      <c r="B384" s="1"/>
      <c r="C384" s="1"/>
      <c r="D384" s="1"/>
      <c r="E384" s="1"/>
      <c r="F384" s="1"/>
      <c r="G384" s="1"/>
      <c r="H384" s="1"/>
      <c r="I384" s="1"/>
      <c r="J384" s="1"/>
      <c r="K384" s="1"/>
      <c r="L384" s="1"/>
      <c r="M384" s="1"/>
      <c r="N384" s="1"/>
      <c r="O384" s="1"/>
      <c r="P384" s="1"/>
      <c r="Q384" s="1"/>
      <c r="R384" s="367"/>
      <c r="S384" s="1"/>
      <c r="T384" s="1"/>
      <c r="U384" s="1"/>
      <c r="V384" s="1"/>
      <c r="W384" s="1"/>
      <c r="X384" s="1"/>
      <c r="Y384" s="1"/>
      <c r="Z384" s="1"/>
      <c r="AA384" s="1"/>
      <c r="AB384" s="1"/>
      <c r="AC384" s="1"/>
      <c r="AD384" s="1"/>
      <c r="AE384" s="1"/>
      <c r="AF384" s="1"/>
      <c r="AG384" s="1"/>
      <c r="AH384" s="1"/>
      <c r="AI384" s="1"/>
      <c r="AJ384" s="1"/>
      <c r="AK384" s="1"/>
    </row>
    <row r="385" spans="1:37" ht="15.75" x14ac:dyDescent="0.25">
      <c r="A385" s="1"/>
      <c r="B385" s="1"/>
      <c r="C385" s="1"/>
      <c r="D385" s="1"/>
      <c r="E385" s="1"/>
      <c r="F385" s="1"/>
      <c r="G385" s="1"/>
      <c r="H385" s="1"/>
      <c r="I385" s="1"/>
      <c r="J385" s="1"/>
      <c r="K385" s="1"/>
      <c r="L385" s="1"/>
      <c r="M385" s="1"/>
      <c r="N385" s="1"/>
      <c r="O385" s="1"/>
      <c r="P385" s="1"/>
      <c r="Q385" s="1"/>
      <c r="R385" s="367"/>
      <c r="S385" s="1"/>
      <c r="T385" s="1"/>
      <c r="U385" s="1"/>
      <c r="V385" s="1"/>
      <c r="W385" s="1"/>
      <c r="X385" s="1"/>
      <c r="Y385" s="1"/>
      <c r="Z385" s="1"/>
      <c r="AA385" s="1"/>
      <c r="AB385" s="1"/>
      <c r="AC385" s="1"/>
      <c r="AD385" s="1"/>
      <c r="AE385" s="1"/>
      <c r="AF385" s="1"/>
      <c r="AG385" s="1"/>
      <c r="AH385" s="1"/>
      <c r="AI385" s="1"/>
      <c r="AJ385" s="1"/>
      <c r="AK385" s="1"/>
    </row>
    <row r="386" spans="1:37" ht="15.75" x14ac:dyDescent="0.25">
      <c r="A386" s="1"/>
      <c r="B386" s="1"/>
      <c r="C386" s="1"/>
      <c r="D386" s="1"/>
      <c r="E386" s="1"/>
      <c r="F386" s="1"/>
      <c r="G386" s="1"/>
      <c r="H386" s="1"/>
      <c r="I386" s="1"/>
      <c r="J386" s="1"/>
      <c r="K386" s="1"/>
      <c r="L386" s="1"/>
      <c r="M386" s="1"/>
      <c r="N386" s="1"/>
      <c r="O386" s="1"/>
      <c r="P386" s="1"/>
      <c r="Q386" s="1"/>
      <c r="R386" s="367"/>
      <c r="S386" s="1"/>
      <c r="T386" s="1"/>
      <c r="U386" s="1"/>
      <c r="V386" s="1"/>
      <c r="W386" s="1"/>
      <c r="X386" s="1"/>
      <c r="Y386" s="1"/>
      <c r="Z386" s="1"/>
      <c r="AA386" s="1"/>
      <c r="AB386" s="1"/>
      <c r="AC386" s="1"/>
      <c r="AD386" s="1"/>
      <c r="AE386" s="1"/>
      <c r="AF386" s="1"/>
      <c r="AG386" s="1"/>
      <c r="AH386" s="1"/>
      <c r="AI386" s="1"/>
      <c r="AJ386" s="1"/>
      <c r="AK386" s="1"/>
    </row>
    <row r="387" spans="1:37" ht="15.75" x14ac:dyDescent="0.25">
      <c r="A387" s="1"/>
      <c r="B387" s="1"/>
      <c r="C387" s="1"/>
      <c r="D387" s="1"/>
      <c r="E387" s="1"/>
      <c r="F387" s="1"/>
      <c r="G387" s="1"/>
      <c r="H387" s="1"/>
      <c r="I387" s="1"/>
      <c r="J387" s="1"/>
      <c r="K387" s="1"/>
      <c r="L387" s="1"/>
      <c r="M387" s="1"/>
      <c r="N387" s="1"/>
      <c r="O387" s="1"/>
      <c r="P387" s="1"/>
      <c r="Q387" s="1"/>
      <c r="R387" s="367"/>
      <c r="S387" s="1"/>
      <c r="T387" s="1"/>
      <c r="U387" s="1"/>
      <c r="V387" s="1"/>
      <c r="W387" s="1"/>
      <c r="X387" s="1"/>
      <c r="Y387" s="1"/>
      <c r="Z387" s="1"/>
      <c r="AA387" s="1"/>
      <c r="AB387" s="1"/>
      <c r="AC387" s="1"/>
      <c r="AD387" s="1"/>
      <c r="AE387" s="1"/>
      <c r="AF387" s="1"/>
      <c r="AG387" s="1"/>
      <c r="AH387" s="1"/>
      <c r="AI387" s="1"/>
      <c r="AJ387" s="1"/>
      <c r="AK387" s="1"/>
    </row>
    <row r="388" spans="1:37" ht="15.75" x14ac:dyDescent="0.25">
      <c r="A388" s="1"/>
      <c r="B388" s="1"/>
      <c r="C388" s="1"/>
      <c r="D388" s="1"/>
      <c r="E388" s="1"/>
      <c r="F388" s="1"/>
      <c r="G388" s="1"/>
      <c r="H388" s="1"/>
      <c r="I388" s="1"/>
      <c r="J388" s="1"/>
      <c r="K388" s="1"/>
      <c r="L388" s="1"/>
      <c r="M388" s="1"/>
      <c r="N388" s="1"/>
      <c r="O388" s="1"/>
      <c r="P388" s="1"/>
      <c r="Q388" s="1"/>
      <c r="R388" s="367"/>
      <c r="S388" s="1"/>
      <c r="T388" s="1"/>
      <c r="U388" s="1"/>
      <c r="V388" s="1"/>
      <c r="W388" s="1"/>
      <c r="X388" s="1"/>
      <c r="Y388" s="1"/>
      <c r="Z388" s="1"/>
      <c r="AA388" s="1"/>
      <c r="AB388" s="1"/>
      <c r="AC388" s="1"/>
      <c r="AD388" s="1"/>
      <c r="AE388" s="1"/>
      <c r="AF388" s="1"/>
      <c r="AG388" s="1"/>
      <c r="AH388" s="1"/>
      <c r="AI388" s="1"/>
      <c r="AJ388" s="1"/>
      <c r="AK388" s="1"/>
    </row>
    <row r="389" spans="1:37" ht="15.75" x14ac:dyDescent="0.25">
      <c r="A389" s="1"/>
      <c r="B389" s="1"/>
      <c r="C389" s="1"/>
      <c r="D389" s="1"/>
      <c r="E389" s="1"/>
      <c r="F389" s="1"/>
      <c r="G389" s="1"/>
      <c r="H389" s="1"/>
      <c r="I389" s="1"/>
      <c r="J389" s="1"/>
      <c r="K389" s="1"/>
      <c r="L389" s="1"/>
      <c r="M389" s="1"/>
      <c r="N389" s="1"/>
      <c r="O389" s="1"/>
      <c r="P389" s="1"/>
      <c r="Q389" s="1"/>
      <c r="R389" s="367"/>
      <c r="S389" s="1"/>
      <c r="T389" s="1"/>
      <c r="U389" s="1"/>
      <c r="V389" s="1"/>
      <c r="W389" s="1"/>
      <c r="X389" s="1"/>
      <c r="Y389" s="1"/>
      <c r="Z389" s="1"/>
      <c r="AA389" s="1"/>
      <c r="AB389" s="1"/>
      <c r="AC389" s="1"/>
      <c r="AD389" s="1"/>
      <c r="AE389" s="1"/>
      <c r="AF389" s="1"/>
      <c r="AG389" s="1"/>
      <c r="AH389" s="1"/>
      <c r="AI389" s="1"/>
      <c r="AJ389" s="1"/>
      <c r="AK389" s="1"/>
    </row>
    <row r="390" spans="1:37" ht="15.75" x14ac:dyDescent="0.25">
      <c r="A390" s="1"/>
      <c r="B390" s="1"/>
      <c r="C390" s="1"/>
      <c r="D390" s="1"/>
      <c r="E390" s="1"/>
      <c r="F390" s="1"/>
      <c r="G390" s="1"/>
      <c r="H390" s="1"/>
      <c r="I390" s="1"/>
      <c r="J390" s="1"/>
      <c r="K390" s="1"/>
      <c r="L390" s="1"/>
      <c r="M390" s="1"/>
      <c r="N390" s="1"/>
      <c r="O390" s="1"/>
      <c r="P390" s="1"/>
      <c r="Q390" s="1"/>
      <c r="R390" s="367"/>
      <c r="S390" s="1"/>
      <c r="T390" s="1"/>
      <c r="U390" s="1"/>
      <c r="V390" s="1"/>
      <c r="W390" s="1"/>
      <c r="X390" s="1"/>
      <c r="Y390" s="1"/>
      <c r="Z390" s="1"/>
      <c r="AA390" s="1"/>
      <c r="AB390" s="1"/>
      <c r="AC390" s="1"/>
      <c r="AD390" s="1"/>
      <c r="AE390" s="1"/>
      <c r="AF390" s="1"/>
      <c r="AG390" s="1"/>
      <c r="AH390" s="1"/>
      <c r="AI390" s="1"/>
      <c r="AJ390" s="1"/>
      <c r="AK390" s="1"/>
    </row>
    <row r="391" spans="1:37" ht="15.75" x14ac:dyDescent="0.25">
      <c r="A391" s="1"/>
      <c r="B391" s="1"/>
      <c r="C391" s="1"/>
      <c r="D391" s="1"/>
      <c r="E391" s="1"/>
      <c r="F391" s="1"/>
      <c r="G391" s="1"/>
      <c r="H391" s="1"/>
      <c r="I391" s="1"/>
      <c r="J391" s="1"/>
      <c r="K391" s="1"/>
      <c r="L391" s="1"/>
      <c r="M391" s="1"/>
      <c r="N391" s="1"/>
      <c r="O391" s="1"/>
      <c r="P391" s="1"/>
      <c r="Q391" s="1"/>
      <c r="R391" s="367"/>
      <c r="S391" s="1"/>
      <c r="T391" s="1"/>
      <c r="U391" s="1"/>
      <c r="V391" s="1"/>
      <c r="W391" s="1"/>
      <c r="X391" s="1"/>
      <c r="Y391" s="1"/>
      <c r="Z391" s="1"/>
      <c r="AA391" s="1"/>
      <c r="AB391" s="1"/>
      <c r="AC391" s="1"/>
      <c r="AD391" s="1"/>
      <c r="AE391" s="1"/>
      <c r="AF391" s="1"/>
      <c r="AG391" s="1"/>
      <c r="AH391" s="1"/>
      <c r="AI391" s="1"/>
      <c r="AJ391" s="1"/>
      <c r="AK391" s="1"/>
    </row>
    <row r="392" spans="1:37" ht="15.75" x14ac:dyDescent="0.25">
      <c r="A392" s="1"/>
      <c r="B392" s="1"/>
      <c r="C392" s="1"/>
      <c r="D392" s="1"/>
      <c r="E392" s="1"/>
      <c r="F392" s="1"/>
      <c r="G392" s="1"/>
      <c r="H392" s="1"/>
      <c r="I392" s="1"/>
      <c r="J392" s="1"/>
      <c r="K392" s="1"/>
      <c r="L392" s="1"/>
      <c r="M392" s="1"/>
      <c r="N392" s="1"/>
      <c r="O392" s="1"/>
      <c r="P392" s="1"/>
      <c r="Q392" s="1"/>
      <c r="R392" s="367"/>
      <c r="S392" s="1"/>
      <c r="T392" s="1"/>
      <c r="U392" s="1"/>
      <c r="V392" s="1"/>
      <c r="W392" s="1"/>
      <c r="X392" s="1"/>
      <c r="Y392" s="1"/>
      <c r="Z392" s="1"/>
      <c r="AA392" s="1"/>
      <c r="AB392" s="1"/>
      <c r="AC392" s="1"/>
      <c r="AD392" s="1"/>
      <c r="AE392" s="1"/>
      <c r="AF392" s="1"/>
      <c r="AG392" s="1"/>
      <c r="AH392" s="1"/>
      <c r="AI392" s="1"/>
      <c r="AJ392" s="1"/>
      <c r="AK392" s="1"/>
    </row>
    <row r="393" spans="1:37" ht="15.75" x14ac:dyDescent="0.25">
      <c r="A393" s="1"/>
      <c r="B393" s="1"/>
      <c r="C393" s="1"/>
      <c r="D393" s="1"/>
      <c r="E393" s="1"/>
      <c r="F393" s="1"/>
      <c r="G393" s="1"/>
      <c r="H393" s="1"/>
      <c r="I393" s="1"/>
      <c r="J393" s="1"/>
      <c r="K393" s="1"/>
      <c r="L393" s="1"/>
      <c r="M393" s="1"/>
      <c r="N393" s="1"/>
      <c r="O393" s="1"/>
      <c r="P393" s="1"/>
      <c r="Q393" s="1"/>
      <c r="R393" s="367"/>
      <c r="S393" s="1"/>
      <c r="T393" s="1"/>
      <c r="U393" s="1"/>
      <c r="V393" s="1"/>
      <c r="W393" s="1"/>
      <c r="X393" s="1"/>
      <c r="Y393" s="1"/>
      <c r="Z393" s="1"/>
      <c r="AA393" s="1"/>
      <c r="AB393" s="1"/>
      <c r="AC393" s="1"/>
      <c r="AD393" s="1"/>
      <c r="AE393" s="1"/>
      <c r="AF393" s="1"/>
      <c r="AG393" s="1"/>
      <c r="AH393" s="1"/>
      <c r="AI393" s="1"/>
      <c r="AJ393" s="1"/>
      <c r="AK393" s="1"/>
    </row>
    <row r="394" spans="1:37" ht="15.75" x14ac:dyDescent="0.25">
      <c r="A394" s="1"/>
      <c r="B394" s="1"/>
      <c r="C394" s="1"/>
      <c r="D394" s="1"/>
      <c r="E394" s="1"/>
      <c r="F394" s="1"/>
      <c r="G394" s="1"/>
      <c r="H394" s="1"/>
      <c r="I394" s="1"/>
      <c r="J394" s="1"/>
      <c r="K394" s="1"/>
      <c r="L394" s="1"/>
      <c r="M394" s="1"/>
      <c r="N394" s="1"/>
      <c r="O394" s="1"/>
      <c r="P394" s="1"/>
      <c r="Q394" s="1"/>
      <c r="R394" s="367"/>
      <c r="S394" s="1"/>
      <c r="T394" s="1"/>
      <c r="U394" s="1"/>
      <c r="V394" s="1"/>
      <c r="W394" s="1"/>
      <c r="X394" s="1"/>
      <c r="Y394" s="1"/>
      <c r="Z394" s="1"/>
      <c r="AA394" s="1"/>
      <c r="AB394" s="1"/>
      <c r="AC394" s="1"/>
      <c r="AD394" s="1"/>
      <c r="AE394" s="1"/>
      <c r="AF394" s="1"/>
      <c r="AG394" s="1"/>
      <c r="AH394" s="1"/>
      <c r="AI394" s="1"/>
      <c r="AJ394" s="1"/>
      <c r="AK394" s="1"/>
    </row>
    <row r="395" spans="1:37" ht="15.75" x14ac:dyDescent="0.25">
      <c r="A395" s="1"/>
      <c r="B395" s="1"/>
      <c r="C395" s="1"/>
      <c r="D395" s="1"/>
      <c r="E395" s="1"/>
      <c r="F395" s="1"/>
      <c r="G395" s="1"/>
      <c r="H395" s="1"/>
      <c r="I395" s="1"/>
      <c r="J395" s="1"/>
      <c r="K395" s="1"/>
      <c r="L395" s="1"/>
      <c r="M395" s="1"/>
      <c r="N395" s="1"/>
      <c r="O395" s="1"/>
      <c r="P395" s="1"/>
      <c r="Q395" s="1"/>
      <c r="R395" s="367"/>
      <c r="S395" s="1"/>
      <c r="T395" s="1"/>
      <c r="U395" s="1"/>
      <c r="V395" s="1"/>
      <c r="W395" s="1"/>
      <c r="X395" s="1"/>
      <c r="Y395" s="1"/>
      <c r="Z395" s="1"/>
      <c r="AA395" s="1"/>
      <c r="AB395" s="1"/>
      <c r="AC395" s="1"/>
      <c r="AD395" s="1"/>
      <c r="AE395" s="1"/>
      <c r="AF395" s="1"/>
      <c r="AG395" s="1"/>
      <c r="AH395" s="1"/>
      <c r="AI395" s="1"/>
      <c r="AJ395" s="1"/>
      <c r="AK395" s="1"/>
    </row>
    <row r="396" spans="1:37" ht="15.75" x14ac:dyDescent="0.25">
      <c r="A396" s="1"/>
      <c r="B396" s="1"/>
      <c r="C396" s="1"/>
      <c r="D396" s="1"/>
      <c r="E396" s="1"/>
      <c r="F396" s="1"/>
      <c r="G396" s="1"/>
      <c r="H396" s="1"/>
      <c r="I396" s="1"/>
      <c r="J396" s="1"/>
      <c r="K396" s="1"/>
      <c r="L396" s="1"/>
      <c r="M396" s="1"/>
      <c r="N396" s="1"/>
      <c r="O396" s="1"/>
      <c r="P396" s="1"/>
      <c r="Q396" s="1"/>
      <c r="R396" s="367"/>
      <c r="S396" s="1"/>
      <c r="T396" s="1"/>
      <c r="U396" s="1"/>
      <c r="V396" s="1"/>
      <c r="W396" s="1"/>
      <c r="X396" s="1"/>
      <c r="Y396" s="1"/>
      <c r="Z396" s="1"/>
      <c r="AA396" s="1"/>
      <c r="AB396" s="1"/>
      <c r="AC396" s="1"/>
      <c r="AD396" s="1"/>
      <c r="AE396" s="1"/>
      <c r="AF396" s="1"/>
      <c r="AG396" s="1"/>
      <c r="AH396" s="1"/>
      <c r="AI396" s="1"/>
      <c r="AJ396" s="1"/>
      <c r="AK396" s="1"/>
    </row>
    <row r="397" spans="1:37" ht="15.75" x14ac:dyDescent="0.25">
      <c r="A397" s="1"/>
      <c r="B397" s="1"/>
      <c r="C397" s="1"/>
      <c r="D397" s="1"/>
      <c r="E397" s="1"/>
      <c r="F397" s="1"/>
      <c r="G397" s="1"/>
      <c r="H397" s="1"/>
      <c r="I397" s="1"/>
      <c r="J397" s="1"/>
      <c r="K397" s="1"/>
      <c r="L397" s="1"/>
      <c r="M397" s="1"/>
      <c r="N397" s="1"/>
      <c r="O397" s="1"/>
      <c r="P397" s="1"/>
      <c r="Q397" s="1"/>
      <c r="R397" s="367"/>
      <c r="S397" s="1"/>
      <c r="T397" s="1"/>
      <c r="U397" s="1"/>
      <c r="V397" s="1"/>
      <c r="W397" s="1"/>
      <c r="X397" s="1"/>
      <c r="Y397" s="1"/>
      <c r="Z397" s="1"/>
      <c r="AA397" s="1"/>
      <c r="AB397" s="1"/>
      <c r="AC397" s="1"/>
      <c r="AD397" s="1"/>
      <c r="AE397" s="1"/>
      <c r="AF397" s="1"/>
      <c r="AG397" s="1"/>
      <c r="AH397" s="1"/>
      <c r="AI397" s="1"/>
      <c r="AJ397" s="1"/>
      <c r="AK397" s="1"/>
    </row>
    <row r="398" spans="1:37" ht="15.75" x14ac:dyDescent="0.25">
      <c r="A398" s="1"/>
      <c r="B398" s="1"/>
      <c r="C398" s="1"/>
      <c r="D398" s="1"/>
      <c r="E398" s="1"/>
      <c r="F398" s="1"/>
      <c r="G398" s="1"/>
      <c r="H398" s="1"/>
      <c r="I398" s="1"/>
      <c r="J398" s="1"/>
      <c r="K398" s="1"/>
      <c r="L398" s="1"/>
      <c r="M398" s="1"/>
      <c r="N398" s="1"/>
      <c r="O398" s="1"/>
      <c r="P398" s="1"/>
      <c r="Q398" s="1"/>
      <c r="R398" s="367"/>
      <c r="S398" s="1"/>
      <c r="T398" s="1"/>
      <c r="U398" s="1"/>
      <c r="V398" s="1"/>
      <c r="W398" s="1"/>
      <c r="X398" s="1"/>
      <c r="Y398" s="1"/>
      <c r="Z398" s="1"/>
      <c r="AA398" s="1"/>
      <c r="AB398" s="1"/>
      <c r="AC398" s="1"/>
      <c r="AD398" s="1"/>
      <c r="AE398" s="1"/>
      <c r="AF398" s="1"/>
      <c r="AG398" s="1"/>
      <c r="AH398" s="1"/>
      <c r="AI398" s="1"/>
      <c r="AJ398" s="1"/>
      <c r="AK398" s="1"/>
    </row>
    <row r="399" spans="1:37" ht="15.75" x14ac:dyDescent="0.25">
      <c r="A399" s="1"/>
      <c r="B399" s="1"/>
      <c r="C399" s="1"/>
      <c r="D399" s="1"/>
      <c r="E399" s="1"/>
      <c r="F399" s="1"/>
      <c r="G399" s="1"/>
      <c r="H399" s="1"/>
      <c r="I399" s="1"/>
      <c r="J399" s="1"/>
      <c r="K399" s="1"/>
      <c r="L399" s="1"/>
      <c r="M399" s="1"/>
      <c r="N399" s="1"/>
      <c r="O399" s="1"/>
      <c r="P399" s="1"/>
      <c r="Q399" s="1"/>
      <c r="R399" s="367"/>
      <c r="S399" s="1"/>
      <c r="T399" s="1"/>
      <c r="U399" s="1"/>
      <c r="V399" s="1"/>
      <c r="W399" s="1"/>
      <c r="X399" s="1"/>
      <c r="Y399" s="1"/>
      <c r="Z399" s="1"/>
      <c r="AA399" s="1"/>
      <c r="AB399" s="1"/>
      <c r="AC399" s="1"/>
      <c r="AD399" s="1"/>
      <c r="AE399" s="1"/>
      <c r="AF399" s="1"/>
      <c r="AG399" s="1"/>
      <c r="AH399" s="1"/>
      <c r="AI399" s="1"/>
      <c r="AJ399" s="1"/>
      <c r="AK399" s="1"/>
    </row>
    <row r="400" spans="1:37" ht="15.75" x14ac:dyDescent="0.25">
      <c r="A400" s="1"/>
      <c r="B400" s="1"/>
      <c r="C400" s="1"/>
      <c r="D400" s="1"/>
      <c r="E400" s="1"/>
      <c r="F400" s="1"/>
      <c r="G400" s="1"/>
      <c r="H400" s="1"/>
      <c r="I400" s="1"/>
      <c r="J400" s="1"/>
      <c r="K400" s="1"/>
      <c r="L400" s="1"/>
      <c r="M400" s="1"/>
      <c r="N400" s="1"/>
      <c r="O400" s="1"/>
      <c r="P400" s="1"/>
      <c r="Q400" s="1"/>
      <c r="R400" s="367"/>
      <c r="S400" s="1"/>
      <c r="T400" s="1"/>
      <c r="U400" s="1"/>
      <c r="V400" s="1"/>
      <c r="W400" s="1"/>
      <c r="X400" s="1"/>
      <c r="Y400" s="1"/>
      <c r="Z400" s="1"/>
      <c r="AA400" s="1"/>
      <c r="AB400" s="1"/>
      <c r="AC400" s="1"/>
      <c r="AD400" s="1"/>
      <c r="AE400" s="1"/>
      <c r="AF400" s="1"/>
      <c r="AG400" s="1"/>
      <c r="AH400" s="1"/>
      <c r="AI400" s="1"/>
      <c r="AJ400" s="1"/>
      <c r="AK400" s="1"/>
    </row>
    <row r="401" spans="1:37" ht="15.75" x14ac:dyDescent="0.25">
      <c r="A401" s="1"/>
      <c r="B401" s="1"/>
      <c r="C401" s="1"/>
      <c r="D401" s="1"/>
      <c r="E401" s="1"/>
      <c r="F401" s="1"/>
      <c r="G401" s="1"/>
      <c r="H401" s="1"/>
      <c r="I401" s="1"/>
      <c r="J401" s="1"/>
      <c r="K401" s="1"/>
      <c r="L401" s="1"/>
      <c r="M401" s="1"/>
      <c r="N401" s="1"/>
      <c r="O401" s="1"/>
      <c r="P401" s="1"/>
      <c r="Q401" s="1"/>
      <c r="R401" s="367"/>
      <c r="S401" s="1"/>
      <c r="T401" s="1"/>
      <c r="U401" s="1"/>
      <c r="V401" s="1"/>
      <c r="W401" s="1"/>
      <c r="X401" s="1"/>
      <c r="Y401" s="1"/>
      <c r="Z401" s="1"/>
      <c r="AA401" s="1"/>
      <c r="AB401" s="1"/>
      <c r="AC401" s="1"/>
      <c r="AD401" s="1"/>
      <c r="AE401" s="1"/>
      <c r="AF401" s="1"/>
      <c r="AG401" s="1"/>
      <c r="AH401" s="1"/>
      <c r="AI401" s="1"/>
      <c r="AJ401" s="1"/>
      <c r="AK401" s="1"/>
    </row>
    <row r="402" spans="1:37" ht="15.75" x14ac:dyDescent="0.25">
      <c r="A402" s="1"/>
      <c r="B402" s="1"/>
      <c r="C402" s="1"/>
      <c r="D402" s="1"/>
      <c r="E402" s="1"/>
      <c r="F402" s="1"/>
      <c r="G402" s="1"/>
      <c r="H402" s="1"/>
      <c r="I402" s="1"/>
      <c r="J402" s="1"/>
      <c r="K402" s="1"/>
      <c r="L402" s="1"/>
      <c r="M402" s="1"/>
      <c r="N402" s="1"/>
      <c r="O402" s="1"/>
      <c r="P402" s="1"/>
      <c r="Q402" s="1"/>
      <c r="R402" s="367"/>
      <c r="S402" s="1"/>
      <c r="T402" s="1"/>
      <c r="U402" s="1"/>
      <c r="V402" s="1"/>
      <c r="W402" s="1"/>
      <c r="X402" s="1"/>
      <c r="Y402" s="1"/>
      <c r="Z402" s="1"/>
      <c r="AA402" s="1"/>
      <c r="AB402" s="1"/>
      <c r="AC402" s="1"/>
      <c r="AD402" s="1"/>
      <c r="AE402" s="1"/>
      <c r="AF402" s="1"/>
      <c r="AG402" s="1"/>
      <c r="AH402" s="1"/>
      <c r="AI402" s="1"/>
      <c r="AJ402" s="1"/>
      <c r="AK402" s="1"/>
    </row>
    <row r="403" spans="1:37" ht="15.75" x14ac:dyDescent="0.25">
      <c r="A403" s="1"/>
      <c r="B403" s="1"/>
      <c r="C403" s="1"/>
      <c r="D403" s="1"/>
      <c r="E403" s="1"/>
      <c r="F403" s="1"/>
      <c r="G403" s="1"/>
      <c r="H403" s="1"/>
      <c r="I403" s="1"/>
      <c r="J403" s="1"/>
      <c r="K403" s="1"/>
      <c r="L403" s="1"/>
      <c r="M403" s="1"/>
      <c r="N403" s="1"/>
      <c r="O403" s="1"/>
      <c r="P403" s="1"/>
      <c r="Q403" s="1"/>
      <c r="R403" s="367"/>
      <c r="S403" s="1"/>
      <c r="T403" s="1"/>
      <c r="U403" s="1"/>
      <c r="V403" s="1"/>
      <c r="W403" s="1"/>
      <c r="X403" s="1"/>
      <c r="Y403" s="1"/>
      <c r="Z403" s="1"/>
      <c r="AA403" s="1"/>
      <c r="AB403" s="1"/>
      <c r="AC403" s="1"/>
      <c r="AD403" s="1"/>
      <c r="AE403" s="1"/>
      <c r="AF403" s="1"/>
      <c r="AG403" s="1"/>
      <c r="AH403" s="1"/>
      <c r="AI403" s="1"/>
      <c r="AJ403" s="1"/>
      <c r="AK403" s="1"/>
    </row>
    <row r="404" spans="1:37" ht="15.75" x14ac:dyDescent="0.25">
      <c r="A404" s="1"/>
      <c r="B404" s="1"/>
      <c r="C404" s="1"/>
      <c r="D404" s="1"/>
      <c r="E404" s="1"/>
      <c r="F404" s="1"/>
      <c r="G404" s="1"/>
      <c r="H404" s="1"/>
      <c r="I404" s="1"/>
      <c r="J404" s="1"/>
      <c r="K404" s="1"/>
      <c r="L404" s="1"/>
      <c r="M404" s="1"/>
      <c r="N404" s="1"/>
      <c r="O404" s="1"/>
      <c r="P404" s="1"/>
      <c r="Q404" s="1"/>
      <c r="R404" s="367"/>
      <c r="S404" s="1"/>
      <c r="T404" s="1"/>
      <c r="U404" s="1"/>
      <c r="V404" s="1"/>
      <c r="W404" s="1"/>
      <c r="X404" s="1"/>
      <c r="Y404" s="1"/>
      <c r="Z404" s="1"/>
      <c r="AA404" s="1"/>
      <c r="AB404" s="1"/>
      <c r="AC404" s="1"/>
      <c r="AD404" s="1"/>
      <c r="AE404" s="1"/>
      <c r="AF404" s="1"/>
      <c r="AG404" s="1"/>
      <c r="AH404" s="1"/>
      <c r="AI404" s="1"/>
      <c r="AJ404" s="1"/>
      <c r="AK404" s="1"/>
    </row>
    <row r="405" spans="1:37" ht="15.75" x14ac:dyDescent="0.25">
      <c r="A405" s="1"/>
      <c r="B405" s="1"/>
      <c r="C405" s="1"/>
      <c r="D405" s="1"/>
      <c r="E405" s="1"/>
      <c r="F405" s="1"/>
      <c r="G405" s="1"/>
      <c r="H405" s="1"/>
      <c r="I405" s="1"/>
      <c r="J405" s="1"/>
      <c r="K405" s="1"/>
      <c r="L405" s="1"/>
      <c r="M405" s="1"/>
      <c r="N405" s="1"/>
      <c r="O405" s="1"/>
      <c r="P405" s="1"/>
      <c r="Q405" s="1"/>
      <c r="R405" s="367"/>
      <c r="S405" s="1"/>
      <c r="T405" s="1"/>
      <c r="U405" s="1"/>
      <c r="V405" s="1"/>
      <c r="W405" s="1"/>
      <c r="X405" s="1"/>
      <c r="Y405" s="1"/>
      <c r="Z405" s="1"/>
      <c r="AA405" s="1"/>
      <c r="AB405" s="1"/>
      <c r="AC405" s="1"/>
      <c r="AD405" s="1"/>
      <c r="AE405" s="1"/>
      <c r="AF405" s="1"/>
      <c r="AG405" s="1"/>
      <c r="AH405" s="1"/>
      <c r="AI405" s="1"/>
      <c r="AJ405" s="1"/>
      <c r="AK405" s="1"/>
    </row>
    <row r="406" spans="1:37" ht="15.75" x14ac:dyDescent="0.25">
      <c r="A406" s="1"/>
      <c r="B406" s="1"/>
      <c r="C406" s="1"/>
      <c r="D406" s="1"/>
      <c r="E406" s="1"/>
      <c r="F406" s="1"/>
      <c r="G406" s="1"/>
      <c r="H406" s="1"/>
      <c r="I406" s="1"/>
      <c r="J406" s="1"/>
      <c r="K406" s="1"/>
      <c r="L406" s="1"/>
      <c r="M406" s="1"/>
      <c r="N406" s="1"/>
      <c r="O406" s="1"/>
      <c r="P406" s="1"/>
      <c r="Q406" s="1"/>
      <c r="R406" s="367"/>
      <c r="S406" s="1"/>
      <c r="T406" s="1"/>
      <c r="U406" s="1"/>
      <c r="V406" s="1"/>
      <c r="W406" s="1"/>
      <c r="X406" s="1"/>
      <c r="Y406" s="1"/>
      <c r="Z406" s="1"/>
      <c r="AA406" s="1"/>
      <c r="AB406" s="1"/>
      <c r="AC406" s="1"/>
      <c r="AD406" s="1"/>
      <c r="AE406" s="1"/>
      <c r="AF406" s="1"/>
      <c r="AG406" s="1"/>
      <c r="AH406" s="1"/>
      <c r="AI406" s="1"/>
      <c r="AJ406" s="1"/>
      <c r="AK406" s="1"/>
    </row>
    <row r="407" spans="1:37" ht="15.75" x14ac:dyDescent="0.25">
      <c r="A407" s="1"/>
      <c r="B407" s="1"/>
      <c r="C407" s="1"/>
      <c r="D407" s="1"/>
      <c r="E407" s="1"/>
      <c r="F407" s="1"/>
      <c r="G407" s="1"/>
      <c r="H407" s="1"/>
      <c r="I407" s="1"/>
      <c r="J407" s="1"/>
      <c r="K407" s="1"/>
      <c r="L407" s="1"/>
      <c r="M407" s="1"/>
      <c r="N407" s="1"/>
      <c r="O407" s="1"/>
      <c r="P407" s="1"/>
      <c r="Q407" s="1"/>
      <c r="R407" s="367"/>
      <c r="S407" s="1"/>
      <c r="T407" s="1"/>
      <c r="U407" s="1"/>
      <c r="V407" s="1"/>
      <c r="W407" s="1"/>
      <c r="X407" s="1"/>
      <c r="Y407" s="1"/>
      <c r="Z407" s="1"/>
      <c r="AA407" s="1"/>
      <c r="AB407" s="1"/>
      <c r="AC407" s="1"/>
      <c r="AD407" s="1"/>
      <c r="AE407" s="1"/>
      <c r="AF407" s="1"/>
      <c r="AG407" s="1"/>
      <c r="AH407" s="1"/>
      <c r="AI407" s="1"/>
      <c r="AJ407" s="1"/>
      <c r="AK407" s="1"/>
    </row>
    <row r="408" spans="1:37" ht="15.75" x14ac:dyDescent="0.25">
      <c r="A408" s="1"/>
      <c r="B408" s="1"/>
      <c r="C408" s="1"/>
      <c r="D408" s="1"/>
      <c r="E408" s="1"/>
      <c r="F408" s="1"/>
      <c r="G408" s="1"/>
      <c r="H408" s="1"/>
      <c r="I408" s="1"/>
      <c r="J408" s="1"/>
      <c r="K408" s="1"/>
      <c r="L408" s="1"/>
      <c r="M408" s="1"/>
      <c r="N408" s="1"/>
      <c r="O408" s="1"/>
      <c r="P408" s="1"/>
      <c r="Q408" s="1"/>
      <c r="R408" s="367"/>
      <c r="S408" s="1"/>
      <c r="T408" s="1"/>
      <c r="U408" s="1"/>
      <c r="V408" s="1"/>
      <c r="W408" s="1"/>
      <c r="X408" s="1"/>
      <c r="Y408" s="1"/>
      <c r="Z408" s="1"/>
      <c r="AA408" s="1"/>
      <c r="AB408" s="1"/>
      <c r="AC408" s="1"/>
      <c r="AD408" s="1"/>
      <c r="AE408" s="1"/>
      <c r="AF408" s="1"/>
      <c r="AG408" s="1"/>
      <c r="AH408" s="1"/>
      <c r="AI408" s="1"/>
      <c r="AJ408" s="1"/>
      <c r="AK408" s="1"/>
    </row>
    <row r="409" spans="1:37" ht="15.75" x14ac:dyDescent="0.25">
      <c r="A409" s="1"/>
      <c r="B409" s="1"/>
      <c r="C409" s="1"/>
      <c r="D409" s="1"/>
      <c r="E409" s="1"/>
      <c r="F409" s="1"/>
      <c r="G409" s="1"/>
      <c r="H409" s="1"/>
      <c r="I409" s="1"/>
      <c r="J409" s="1"/>
      <c r="K409" s="1"/>
      <c r="L409" s="1"/>
      <c r="M409" s="1"/>
      <c r="N409" s="1"/>
      <c r="O409" s="1"/>
      <c r="P409" s="1"/>
      <c r="Q409" s="1"/>
      <c r="R409" s="367"/>
      <c r="S409" s="1"/>
      <c r="T409" s="1"/>
      <c r="U409" s="1"/>
      <c r="V409" s="1"/>
      <c r="W409" s="1"/>
      <c r="X409" s="1"/>
      <c r="Y409" s="1"/>
      <c r="Z409" s="1"/>
      <c r="AA409" s="1"/>
      <c r="AB409" s="1"/>
      <c r="AC409" s="1"/>
      <c r="AD409" s="1"/>
      <c r="AE409" s="1"/>
      <c r="AF409" s="1"/>
      <c r="AG409" s="1"/>
      <c r="AH409" s="1"/>
      <c r="AI409" s="1"/>
      <c r="AJ409" s="1"/>
      <c r="AK409" s="1"/>
    </row>
    <row r="410" spans="1:37" ht="15.75" x14ac:dyDescent="0.25">
      <c r="A410" s="1"/>
      <c r="B410" s="1"/>
      <c r="C410" s="1"/>
      <c r="D410" s="1"/>
      <c r="E410" s="1"/>
      <c r="F410" s="1"/>
      <c r="G410" s="1"/>
      <c r="H410" s="1"/>
      <c r="I410" s="1"/>
      <c r="J410" s="1"/>
      <c r="K410" s="1"/>
      <c r="L410" s="1"/>
      <c r="M410" s="1"/>
      <c r="N410" s="1"/>
      <c r="O410" s="1"/>
      <c r="P410" s="1"/>
      <c r="Q410" s="1"/>
      <c r="R410" s="367"/>
      <c r="S410" s="1"/>
      <c r="T410" s="1"/>
      <c r="U410" s="1"/>
      <c r="V410" s="1"/>
      <c r="W410" s="1"/>
      <c r="X410" s="1"/>
      <c r="Y410" s="1"/>
      <c r="Z410" s="1"/>
      <c r="AA410" s="1"/>
      <c r="AB410" s="1"/>
      <c r="AC410" s="1"/>
      <c r="AD410" s="1"/>
      <c r="AE410" s="1"/>
      <c r="AF410" s="1"/>
      <c r="AG410" s="1"/>
      <c r="AH410" s="1"/>
      <c r="AI410" s="1"/>
      <c r="AJ410" s="1"/>
      <c r="AK410" s="1"/>
    </row>
    <row r="411" spans="1:37" ht="15.75" x14ac:dyDescent="0.25">
      <c r="A411" s="1"/>
      <c r="B411" s="1"/>
      <c r="C411" s="1"/>
      <c r="D411" s="1"/>
      <c r="E411" s="1"/>
      <c r="F411" s="1"/>
      <c r="G411" s="1"/>
      <c r="H411" s="1"/>
      <c r="I411" s="1"/>
      <c r="J411" s="1"/>
      <c r="K411" s="1"/>
      <c r="L411" s="1"/>
      <c r="M411" s="1"/>
      <c r="N411" s="1"/>
      <c r="O411" s="1"/>
      <c r="P411" s="1"/>
      <c r="Q411" s="1"/>
      <c r="R411" s="367"/>
      <c r="S411" s="1"/>
      <c r="T411" s="1"/>
      <c r="U411" s="1"/>
      <c r="V411" s="1"/>
      <c r="W411" s="1"/>
      <c r="X411" s="1"/>
      <c r="Y411" s="1"/>
      <c r="Z411" s="1"/>
      <c r="AA411" s="1"/>
      <c r="AB411" s="1"/>
      <c r="AC411" s="1"/>
      <c r="AD411" s="1"/>
      <c r="AE411" s="1"/>
      <c r="AF411" s="1"/>
      <c r="AG411" s="1"/>
      <c r="AH411" s="1"/>
      <c r="AI411" s="1"/>
      <c r="AJ411" s="1"/>
      <c r="AK411" s="1"/>
    </row>
    <row r="412" spans="1:37" ht="15.75" x14ac:dyDescent="0.25">
      <c r="A412" s="1"/>
      <c r="B412" s="1"/>
      <c r="C412" s="1"/>
      <c r="D412" s="1"/>
      <c r="E412" s="1"/>
      <c r="F412" s="1"/>
      <c r="G412" s="1"/>
      <c r="H412" s="1"/>
      <c r="I412" s="1"/>
      <c r="J412" s="1"/>
      <c r="K412" s="1"/>
      <c r="L412" s="1"/>
      <c r="M412" s="1"/>
      <c r="N412" s="1"/>
      <c r="O412" s="1"/>
      <c r="P412" s="1"/>
      <c r="Q412" s="1"/>
      <c r="R412" s="367"/>
      <c r="S412" s="1"/>
      <c r="T412" s="1"/>
      <c r="U412" s="1"/>
      <c r="V412" s="1"/>
      <c r="W412" s="1"/>
      <c r="X412" s="1"/>
      <c r="Y412" s="1"/>
      <c r="Z412" s="1"/>
      <c r="AA412" s="1"/>
      <c r="AB412" s="1"/>
      <c r="AC412" s="1"/>
      <c r="AD412" s="1"/>
      <c r="AE412" s="1"/>
      <c r="AF412" s="1"/>
      <c r="AG412" s="1"/>
      <c r="AH412" s="1"/>
      <c r="AI412" s="1"/>
      <c r="AJ412" s="1"/>
      <c r="AK412" s="1"/>
    </row>
    <row r="413" spans="1:37" ht="15.75" x14ac:dyDescent="0.25">
      <c r="A413" s="1"/>
      <c r="B413" s="1"/>
      <c r="C413" s="1"/>
      <c r="D413" s="1"/>
      <c r="E413" s="1"/>
      <c r="F413" s="1"/>
      <c r="G413" s="1"/>
      <c r="H413" s="1"/>
      <c r="I413" s="1"/>
      <c r="J413" s="1"/>
      <c r="K413" s="1"/>
      <c r="L413" s="1"/>
      <c r="M413" s="1"/>
      <c r="N413" s="1"/>
      <c r="O413" s="1"/>
      <c r="P413" s="1"/>
      <c r="Q413" s="1"/>
      <c r="R413" s="367"/>
      <c r="S413" s="1"/>
      <c r="T413" s="1"/>
      <c r="U413" s="1"/>
      <c r="V413" s="1"/>
      <c r="W413" s="1"/>
      <c r="X413" s="1"/>
      <c r="Y413" s="1"/>
      <c r="Z413" s="1"/>
      <c r="AA413" s="1"/>
      <c r="AB413" s="1"/>
      <c r="AC413" s="1"/>
      <c r="AD413" s="1"/>
      <c r="AE413" s="1"/>
      <c r="AF413" s="1"/>
      <c r="AG413" s="1"/>
      <c r="AH413" s="1"/>
      <c r="AI413" s="1"/>
      <c r="AJ413" s="1"/>
      <c r="AK413" s="1"/>
    </row>
    <row r="414" spans="1:37" ht="15.75" x14ac:dyDescent="0.25">
      <c r="A414" s="1"/>
      <c r="B414" s="1"/>
      <c r="C414" s="1"/>
      <c r="D414" s="1"/>
      <c r="E414" s="1"/>
      <c r="F414" s="1"/>
      <c r="G414" s="1"/>
      <c r="H414" s="1"/>
      <c r="I414" s="1"/>
      <c r="J414" s="1"/>
      <c r="K414" s="1"/>
      <c r="L414" s="1"/>
      <c r="M414" s="1"/>
      <c r="N414" s="1"/>
      <c r="O414" s="1"/>
      <c r="P414" s="1"/>
      <c r="Q414" s="1"/>
      <c r="R414" s="367"/>
      <c r="S414" s="1"/>
      <c r="T414" s="1"/>
      <c r="U414" s="1"/>
      <c r="V414" s="1"/>
      <c r="W414" s="1"/>
      <c r="X414" s="1"/>
      <c r="Y414" s="1"/>
      <c r="Z414" s="1"/>
      <c r="AA414" s="1"/>
      <c r="AB414" s="1"/>
      <c r="AC414" s="1"/>
      <c r="AD414" s="1"/>
      <c r="AE414" s="1"/>
      <c r="AF414" s="1"/>
      <c r="AG414" s="1"/>
      <c r="AH414" s="1"/>
      <c r="AI414" s="1"/>
      <c r="AJ414" s="1"/>
      <c r="AK414" s="1"/>
    </row>
    <row r="415" spans="1:37" ht="15.75" x14ac:dyDescent="0.25">
      <c r="A415" s="1"/>
      <c r="B415" s="1"/>
      <c r="C415" s="1"/>
      <c r="D415" s="1"/>
      <c r="E415" s="1"/>
      <c r="F415" s="1"/>
      <c r="G415" s="1"/>
      <c r="H415" s="1"/>
      <c r="I415" s="1"/>
      <c r="J415" s="1"/>
      <c r="K415" s="1"/>
      <c r="L415" s="1"/>
      <c r="M415" s="1"/>
      <c r="N415" s="1"/>
      <c r="O415" s="1"/>
      <c r="P415" s="1"/>
      <c r="Q415" s="1"/>
      <c r="R415" s="367"/>
      <c r="S415" s="1"/>
      <c r="T415" s="1"/>
      <c r="U415" s="1"/>
      <c r="V415" s="1"/>
      <c r="W415" s="1"/>
      <c r="X415" s="1"/>
      <c r="Y415" s="1"/>
      <c r="Z415" s="1"/>
      <c r="AA415" s="1"/>
      <c r="AB415" s="1"/>
      <c r="AC415" s="1"/>
      <c r="AD415" s="1"/>
      <c r="AE415" s="1"/>
      <c r="AF415" s="1"/>
      <c r="AG415" s="1"/>
      <c r="AH415" s="1"/>
      <c r="AI415" s="1"/>
      <c r="AJ415" s="1"/>
      <c r="AK415" s="1"/>
    </row>
    <row r="416" spans="1:37" ht="15.75" x14ac:dyDescent="0.25">
      <c r="A416" s="1"/>
      <c r="B416" s="1"/>
      <c r="C416" s="1"/>
      <c r="D416" s="1"/>
      <c r="E416" s="1"/>
      <c r="F416" s="1"/>
      <c r="G416" s="1"/>
      <c r="H416" s="1"/>
      <c r="I416" s="1"/>
      <c r="J416" s="1"/>
      <c r="K416" s="1"/>
      <c r="L416" s="1"/>
      <c r="M416" s="1"/>
      <c r="N416" s="1"/>
      <c r="O416" s="1"/>
      <c r="P416" s="1"/>
      <c r="Q416" s="1"/>
      <c r="R416" s="367"/>
      <c r="S416" s="1"/>
      <c r="T416" s="1"/>
      <c r="U416" s="1"/>
      <c r="V416" s="1"/>
      <c r="W416" s="1"/>
      <c r="X416" s="1"/>
      <c r="Y416" s="1"/>
      <c r="Z416" s="1"/>
      <c r="AA416" s="1"/>
      <c r="AB416" s="1"/>
      <c r="AC416" s="1"/>
      <c r="AD416" s="1"/>
      <c r="AE416" s="1"/>
      <c r="AF416" s="1"/>
      <c r="AG416" s="1"/>
      <c r="AH416" s="1"/>
      <c r="AI416" s="1"/>
      <c r="AJ416" s="1"/>
      <c r="AK416" s="1"/>
    </row>
    <row r="417" spans="1:37" ht="15.75" x14ac:dyDescent="0.25">
      <c r="A417" s="1"/>
      <c r="B417" s="1"/>
      <c r="C417" s="1"/>
      <c r="D417" s="1"/>
      <c r="E417" s="1"/>
      <c r="F417" s="1"/>
      <c r="G417" s="1"/>
      <c r="H417" s="1"/>
      <c r="I417" s="1"/>
      <c r="J417" s="1"/>
      <c r="K417" s="1"/>
      <c r="L417" s="1"/>
      <c r="M417" s="1"/>
      <c r="N417" s="1"/>
      <c r="O417" s="1"/>
      <c r="P417" s="1"/>
      <c r="Q417" s="1"/>
      <c r="R417" s="367"/>
      <c r="S417" s="1"/>
      <c r="T417" s="1"/>
      <c r="U417" s="1"/>
      <c r="V417" s="1"/>
      <c r="W417" s="1"/>
      <c r="X417" s="1"/>
      <c r="Y417" s="1"/>
      <c r="Z417" s="1"/>
      <c r="AA417" s="1"/>
      <c r="AB417" s="1"/>
      <c r="AC417" s="1"/>
      <c r="AD417" s="1"/>
      <c r="AE417" s="1"/>
      <c r="AF417" s="1"/>
      <c r="AG417" s="1"/>
      <c r="AH417" s="1"/>
      <c r="AI417" s="1"/>
      <c r="AJ417" s="1"/>
      <c r="AK417" s="1"/>
    </row>
    <row r="418" spans="1:37" ht="15.75" x14ac:dyDescent="0.25">
      <c r="A418" s="1"/>
      <c r="B418" s="1"/>
      <c r="C418" s="1"/>
      <c r="D418" s="1"/>
      <c r="E418" s="1"/>
      <c r="F418" s="1"/>
      <c r="G418" s="1"/>
      <c r="H418" s="1"/>
      <c r="I418" s="1"/>
      <c r="J418" s="1"/>
      <c r="K418" s="1"/>
      <c r="L418" s="1"/>
      <c r="M418" s="1"/>
      <c r="N418" s="1"/>
      <c r="O418" s="1"/>
      <c r="P418" s="1"/>
      <c r="Q418" s="1"/>
      <c r="R418" s="367"/>
      <c r="S418" s="1"/>
      <c r="T418" s="1"/>
      <c r="U418" s="1"/>
      <c r="V418" s="1"/>
      <c r="W418" s="1"/>
      <c r="X418" s="1"/>
      <c r="Y418" s="1"/>
      <c r="Z418" s="1"/>
      <c r="AA418" s="1"/>
      <c r="AB418" s="1"/>
      <c r="AC418" s="1"/>
      <c r="AD418" s="1"/>
      <c r="AE418" s="1"/>
      <c r="AF418" s="1"/>
      <c r="AG418" s="1"/>
      <c r="AH418" s="1"/>
      <c r="AI418" s="1"/>
      <c r="AJ418" s="1"/>
      <c r="AK418" s="1"/>
    </row>
    <row r="419" spans="1:37" ht="15.75" x14ac:dyDescent="0.25">
      <c r="A419" s="1"/>
      <c r="B419" s="1"/>
      <c r="C419" s="1"/>
      <c r="D419" s="1"/>
      <c r="E419" s="1"/>
      <c r="F419" s="1"/>
      <c r="G419" s="1"/>
      <c r="H419" s="1"/>
      <c r="I419" s="1"/>
      <c r="J419" s="1"/>
      <c r="K419" s="1"/>
      <c r="L419" s="1"/>
      <c r="M419" s="1"/>
      <c r="N419" s="1"/>
      <c r="O419" s="1"/>
      <c r="P419" s="1"/>
      <c r="Q419" s="1"/>
      <c r="R419" s="367"/>
      <c r="S419" s="1"/>
      <c r="T419" s="1"/>
      <c r="U419" s="1"/>
      <c r="V419" s="1"/>
      <c r="W419" s="1"/>
      <c r="X419" s="1"/>
      <c r="Y419" s="1"/>
      <c r="Z419" s="1"/>
      <c r="AA419" s="1"/>
      <c r="AB419" s="1"/>
      <c r="AC419" s="1"/>
      <c r="AD419" s="1"/>
      <c r="AE419" s="1"/>
      <c r="AF419" s="1"/>
      <c r="AG419" s="1"/>
      <c r="AH419" s="1"/>
      <c r="AI419" s="1"/>
      <c r="AJ419" s="1"/>
      <c r="AK419" s="1"/>
    </row>
    <row r="420" spans="1:37" ht="15.75" x14ac:dyDescent="0.25">
      <c r="A420" s="1"/>
      <c r="B420" s="1"/>
      <c r="C420" s="1"/>
      <c r="D420" s="1"/>
      <c r="E420" s="1"/>
      <c r="F420" s="1"/>
      <c r="G420" s="1"/>
      <c r="H420" s="1"/>
      <c r="I420" s="1"/>
      <c r="J420" s="1"/>
      <c r="K420" s="1"/>
      <c r="L420" s="1"/>
      <c r="M420" s="1"/>
      <c r="N420" s="1"/>
      <c r="O420" s="1"/>
      <c r="P420" s="1"/>
      <c r="Q420" s="1"/>
      <c r="R420" s="367"/>
      <c r="S420" s="1"/>
      <c r="T420" s="1"/>
      <c r="U420" s="1"/>
      <c r="V420" s="1"/>
      <c r="W420" s="1"/>
      <c r="X420" s="1"/>
      <c r="Y420" s="1"/>
      <c r="Z420" s="1"/>
      <c r="AA420" s="1"/>
      <c r="AB420" s="1"/>
      <c r="AC420" s="1"/>
      <c r="AD420" s="1"/>
      <c r="AE420" s="1"/>
      <c r="AF420" s="1"/>
      <c r="AG420" s="1"/>
      <c r="AH420" s="1"/>
      <c r="AI420" s="1"/>
      <c r="AJ420" s="1"/>
      <c r="AK420" s="1"/>
    </row>
    <row r="421" spans="1:37" ht="15.75" x14ac:dyDescent="0.25">
      <c r="A421" s="1"/>
      <c r="B421" s="1"/>
      <c r="C421" s="1"/>
      <c r="D421" s="1"/>
      <c r="E421" s="1"/>
      <c r="F421" s="1"/>
      <c r="G421" s="1"/>
      <c r="H421" s="1"/>
      <c r="I421" s="1"/>
      <c r="J421" s="1"/>
      <c r="K421" s="1"/>
      <c r="L421" s="1"/>
      <c r="M421" s="1"/>
      <c r="N421" s="1"/>
      <c r="O421" s="1"/>
      <c r="P421" s="1"/>
      <c r="Q421" s="1"/>
      <c r="R421" s="367"/>
      <c r="S421" s="1"/>
      <c r="T421" s="1"/>
      <c r="U421" s="1"/>
      <c r="V421" s="1"/>
      <c r="W421" s="1"/>
      <c r="X421" s="1"/>
      <c r="Y421" s="1"/>
      <c r="Z421" s="1"/>
      <c r="AA421" s="1"/>
      <c r="AB421" s="1"/>
      <c r="AC421" s="1"/>
      <c r="AD421" s="1"/>
      <c r="AE421" s="1"/>
      <c r="AF421" s="1"/>
      <c r="AG421" s="1"/>
      <c r="AH421" s="1"/>
      <c r="AI421" s="1"/>
      <c r="AJ421" s="1"/>
      <c r="AK421" s="1"/>
    </row>
    <row r="422" spans="1:37" ht="15.75" x14ac:dyDescent="0.25">
      <c r="A422" s="1"/>
      <c r="B422" s="1"/>
      <c r="C422" s="1"/>
      <c r="D422" s="1"/>
      <c r="E422" s="1"/>
      <c r="F422" s="1"/>
      <c r="G422" s="1"/>
      <c r="H422" s="1"/>
      <c r="I422" s="1"/>
      <c r="J422" s="1"/>
      <c r="K422" s="1"/>
      <c r="L422" s="1"/>
      <c r="M422" s="1"/>
      <c r="N422" s="1"/>
      <c r="O422" s="1"/>
      <c r="P422" s="1"/>
      <c r="Q422" s="1"/>
      <c r="R422" s="367"/>
      <c r="S422" s="1"/>
      <c r="T422" s="1"/>
      <c r="U422" s="1"/>
      <c r="V422" s="1"/>
      <c r="W422" s="1"/>
      <c r="X422" s="1"/>
      <c r="Y422" s="1"/>
      <c r="Z422" s="1"/>
      <c r="AA422" s="1"/>
      <c r="AB422" s="1"/>
      <c r="AC422" s="1"/>
      <c r="AD422" s="1"/>
      <c r="AE422" s="1"/>
      <c r="AF422" s="1"/>
      <c r="AG422" s="1"/>
      <c r="AH422" s="1"/>
      <c r="AI422" s="1"/>
      <c r="AJ422" s="1"/>
      <c r="AK422" s="1"/>
    </row>
    <row r="423" spans="1:37" ht="15.75" x14ac:dyDescent="0.25">
      <c r="A423" s="1"/>
      <c r="B423" s="1"/>
      <c r="C423" s="1"/>
      <c r="D423" s="1"/>
      <c r="E423" s="1"/>
      <c r="F423" s="1"/>
      <c r="G423" s="1"/>
      <c r="H423" s="1"/>
      <c r="I423" s="1"/>
      <c r="J423" s="1"/>
      <c r="K423" s="1"/>
      <c r="L423" s="1"/>
      <c r="M423" s="1"/>
      <c r="N423" s="1"/>
      <c r="O423" s="1"/>
      <c r="P423" s="1"/>
      <c r="Q423" s="1"/>
      <c r="R423" s="367"/>
      <c r="S423" s="1"/>
      <c r="T423" s="1"/>
      <c r="U423" s="1"/>
      <c r="V423" s="1"/>
      <c r="W423" s="1"/>
      <c r="X423" s="1"/>
      <c r="Y423" s="1"/>
      <c r="Z423" s="1"/>
      <c r="AA423" s="1"/>
      <c r="AB423" s="1"/>
      <c r="AC423" s="1"/>
      <c r="AD423" s="1"/>
      <c r="AE423" s="1"/>
      <c r="AF423" s="1"/>
      <c r="AG423" s="1"/>
      <c r="AH423" s="1"/>
      <c r="AI423" s="1"/>
      <c r="AJ423" s="1"/>
      <c r="AK423" s="1"/>
    </row>
    <row r="424" spans="1:37" ht="15.75" x14ac:dyDescent="0.25">
      <c r="A424" s="1"/>
      <c r="B424" s="1"/>
      <c r="C424" s="1"/>
      <c r="D424" s="1"/>
      <c r="E424" s="1"/>
      <c r="F424" s="1"/>
      <c r="G424" s="1"/>
      <c r="H424" s="1"/>
      <c r="I424" s="1"/>
      <c r="J424" s="1"/>
      <c r="K424" s="1"/>
      <c r="L424" s="1"/>
      <c r="M424" s="1"/>
      <c r="N424" s="1"/>
      <c r="O424" s="1"/>
      <c r="P424" s="1"/>
      <c r="Q424" s="1"/>
      <c r="R424" s="367"/>
      <c r="S424" s="1"/>
      <c r="T424" s="1"/>
      <c r="U424" s="1"/>
      <c r="V424" s="1"/>
      <c r="W424" s="1"/>
      <c r="X424" s="1"/>
      <c r="Y424" s="1"/>
      <c r="Z424" s="1"/>
      <c r="AA424" s="1"/>
      <c r="AB424" s="1"/>
      <c r="AC424" s="1"/>
      <c r="AD424" s="1"/>
      <c r="AE424" s="1"/>
      <c r="AF424" s="1"/>
      <c r="AG424" s="1"/>
      <c r="AH424" s="1"/>
      <c r="AI424" s="1"/>
      <c r="AJ424" s="1"/>
      <c r="AK424" s="1"/>
    </row>
    <row r="425" spans="1:37" ht="15.75" x14ac:dyDescent="0.25">
      <c r="A425" s="1"/>
      <c r="B425" s="1"/>
      <c r="C425" s="1"/>
      <c r="D425" s="1"/>
      <c r="E425" s="1"/>
      <c r="F425" s="1"/>
      <c r="G425" s="1"/>
      <c r="H425" s="1"/>
      <c r="I425" s="1"/>
      <c r="J425" s="1"/>
      <c r="K425" s="1"/>
      <c r="L425" s="1"/>
      <c r="M425" s="1"/>
      <c r="N425" s="1"/>
      <c r="O425" s="1"/>
      <c r="P425" s="1"/>
      <c r="Q425" s="1"/>
      <c r="R425" s="367"/>
      <c r="S425" s="1"/>
      <c r="T425" s="1"/>
      <c r="U425" s="1"/>
      <c r="V425" s="1"/>
      <c r="W425" s="1"/>
      <c r="X425" s="1"/>
      <c r="Y425" s="1"/>
      <c r="Z425" s="1"/>
      <c r="AA425" s="1"/>
      <c r="AB425" s="1"/>
      <c r="AC425" s="1"/>
      <c r="AD425" s="1"/>
      <c r="AE425" s="1"/>
      <c r="AF425" s="1"/>
      <c r="AG425" s="1"/>
      <c r="AH425" s="1"/>
      <c r="AI425" s="1"/>
      <c r="AJ425" s="1"/>
      <c r="AK425" s="1"/>
    </row>
    <row r="426" spans="1:37" ht="15.75" x14ac:dyDescent="0.25">
      <c r="A426" s="1"/>
      <c r="B426" s="1"/>
      <c r="C426" s="1"/>
      <c r="D426" s="1"/>
      <c r="E426" s="1"/>
      <c r="F426" s="1"/>
      <c r="G426" s="1"/>
      <c r="H426" s="1"/>
      <c r="I426" s="1"/>
      <c r="J426" s="1"/>
      <c r="K426" s="1"/>
      <c r="L426" s="1"/>
      <c r="M426" s="1"/>
      <c r="N426" s="1"/>
      <c r="O426" s="1"/>
      <c r="P426" s="1"/>
      <c r="Q426" s="1"/>
      <c r="R426" s="367"/>
      <c r="S426" s="1"/>
      <c r="T426" s="1"/>
      <c r="U426" s="1"/>
      <c r="V426" s="1"/>
      <c r="W426" s="1"/>
      <c r="X426" s="1"/>
      <c r="Y426" s="1"/>
      <c r="Z426" s="1"/>
      <c r="AA426" s="1"/>
      <c r="AB426" s="1"/>
      <c r="AC426" s="1"/>
      <c r="AD426" s="1"/>
      <c r="AE426" s="1"/>
      <c r="AF426" s="1"/>
      <c r="AG426" s="1"/>
      <c r="AH426" s="1"/>
      <c r="AI426" s="1"/>
      <c r="AJ426" s="1"/>
      <c r="AK426" s="1"/>
    </row>
    <row r="427" spans="1:37" ht="15.75" x14ac:dyDescent="0.25">
      <c r="A427" s="1"/>
      <c r="B427" s="1"/>
      <c r="C427" s="1"/>
      <c r="D427" s="1"/>
      <c r="E427" s="1"/>
      <c r="F427" s="1"/>
      <c r="G427" s="1"/>
      <c r="H427" s="1"/>
      <c r="I427" s="1"/>
      <c r="J427" s="1"/>
      <c r="K427" s="1"/>
      <c r="L427" s="1"/>
      <c r="M427" s="1"/>
      <c r="N427" s="1"/>
      <c r="O427" s="1"/>
      <c r="P427" s="1"/>
      <c r="Q427" s="1"/>
      <c r="R427" s="367"/>
      <c r="S427" s="1"/>
      <c r="T427" s="1"/>
      <c r="U427" s="1"/>
      <c r="V427" s="1"/>
      <c r="W427" s="1"/>
      <c r="X427" s="1"/>
      <c r="Y427" s="1"/>
      <c r="Z427" s="1"/>
      <c r="AA427" s="1"/>
      <c r="AB427" s="1"/>
      <c r="AC427" s="1"/>
      <c r="AD427" s="1"/>
      <c r="AE427" s="1"/>
      <c r="AF427" s="1"/>
      <c r="AG427" s="1"/>
      <c r="AH427" s="1"/>
      <c r="AI427" s="1"/>
      <c r="AJ427" s="1"/>
      <c r="AK427" s="1"/>
    </row>
    <row r="428" spans="1:37" ht="15.75" x14ac:dyDescent="0.25">
      <c r="A428" s="1"/>
      <c r="B428" s="1"/>
      <c r="C428" s="1"/>
      <c r="D428" s="1"/>
      <c r="E428" s="1"/>
      <c r="F428" s="1"/>
      <c r="G428" s="1"/>
      <c r="H428" s="1"/>
      <c r="I428" s="1"/>
      <c r="J428" s="1"/>
      <c r="K428" s="1"/>
      <c r="L428" s="1"/>
      <c r="M428" s="1"/>
      <c r="N428" s="1"/>
      <c r="O428" s="1"/>
      <c r="P428" s="1"/>
      <c r="Q428" s="1"/>
      <c r="R428" s="367"/>
      <c r="S428" s="1"/>
      <c r="T428" s="1"/>
      <c r="U428" s="1"/>
      <c r="V428" s="1"/>
      <c r="W428" s="1"/>
      <c r="X428" s="1"/>
      <c r="Y428" s="1"/>
      <c r="Z428" s="1"/>
      <c r="AA428" s="1"/>
      <c r="AB428" s="1"/>
      <c r="AC428" s="1"/>
      <c r="AD428" s="1"/>
      <c r="AE428" s="1"/>
      <c r="AF428" s="1"/>
      <c r="AG428" s="1"/>
      <c r="AH428" s="1"/>
      <c r="AI428" s="1"/>
      <c r="AJ428" s="1"/>
      <c r="AK428" s="1"/>
    </row>
    <row r="429" spans="1:37" ht="15.75" x14ac:dyDescent="0.25">
      <c r="A429" s="1"/>
      <c r="B429" s="1"/>
      <c r="C429" s="1"/>
      <c r="D429" s="1"/>
      <c r="E429" s="1"/>
      <c r="F429" s="1"/>
      <c r="G429" s="1"/>
      <c r="H429" s="1"/>
      <c r="I429" s="1"/>
      <c r="J429" s="1"/>
      <c r="K429" s="1"/>
      <c r="L429" s="1"/>
      <c r="M429" s="1"/>
      <c r="N429" s="1"/>
      <c r="O429" s="1"/>
      <c r="P429" s="1"/>
      <c r="Q429" s="1"/>
      <c r="R429" s="367"/>
      <c r="S429" s="1"/>
      <c r="T429" s="1"/>
      <c r="U429" s="1"/>
      <c r="V429" s="1"/>
      <c r="W429" s="1"/>
      <c r="X429" s="1"/>
      <c r="Y429" s="1"/>
      <c r="Z429" s="1"/>
      <c r="AA429" s="1"/>
      <c r="AB429" s="1"/>
      <c r="AC429" s="1"/>
      <c r="AD429" s="1"/>
      <c r="AE429" s="1"/>
      <c r="AF429" s="1"/>
      <c r="AG429" s="1"/>
      <c r="AH429" s="1"/>
      <c r="AI429" s="1"/>
      <c r="AJ429" s="1"/>
      <c r="AK429" s="1"/>
    </row>
    <row r="430" spans="1:37" ht="15.75" x14ac:dyDescent="0.25">
      <c r="A430" s="1"/>
      <c r="B430" s="1"/>
      <c r="C430" s="1"/>
      <c r="D430" s="1"/>
      <c r="E430" s="1"/>
      <c r="F430" s="1"/>
      <c r="G430" s="1"/>
      <c r="H430" s="1"/>
      <c r="I430" s="1"/>
      <c r="J430" s="1"/>
      <c r="K430" s="1"/>
      <c r="L430" s="1"/>
      <c r="M430" s="1"/>
      <c r="N430" s="1"/>
      <c r="O430" s="1"/>
      <c r="P430" s="1"/>
      <c r="Q430" s="1"/>
      <c r="R430" s="367"/>
      <c r="S430" s="1"/>
      <c r="T430" s="1"/>
      <c r="U430" s="1"/>
      <c r="V430" s="1"/>
      <c r="W430" s="1"/>
      <c r="X430" s="1"/>
      <c r="Y430" s="1"/>
      <c r="Z430" s="1"/>
      <c r="AA430" s="1"/>
      <c r="AB430" s="1"/>
      <c r="AC430" s="1"/>
      <c r="AD430" s="1"/>
      <c r="AE430" s="1"/>
      <c r="AF430" s="1"/>
      <c r="AG430" s="1"/>
      <c r="AH430" s="1"/>
      <c r="AI430" s="1"/>
      <c r="AJ430" s="1"/>
      <c r="AK430" s="1"/>
    </row>
    <row r="431" spans="1:37" ht="15.75" x14ac:dyDescent="0.25">
      <c r="A431" s="1"/>
      <c r="B431" s="1"/>
      <c r="C431" s="1"/>
      <c r="D431" s="1"/>
      <c r="E431" s="1"/>
      <c r="F431" s="1"/>
      <c r="G431" s="1"/>
      <c r="H431" s="1"/>
      <c r="I431" s="1"/>
      <c r="J431" s="1"/>
      <c r="K431" s="1"/>
      <c r="L431" s="1"/>
      <c r="M431" s="1"/>
      <c r="N431" s="1"/>
      <c r="O431" s="1"/>
      <c r="P431" s="1"/>
      <c r="Q431" s="1"/>
      <c r="R431" s="367"/>
      <c r="S431" s="1"/>
      <c r="T431" s="1"/>
      <c r="U431" s="1"/>
      <c r="V431" s="1"/>
      <c r="W431" s="1"/>
      <c r="X431" s="1"/>
      <c r="Y431" s="1"/>
      <c r="Z431" s="1"/>
      <c r="AA431" s="1"/>
      <c r="AB431" s="1"/>
      <c r="AC431" s="1"/>
      <c r="AD431" s="1"/>
      <c r="AE431" s="1"/>
      <c r="AF431" s="1"/>
      <c r="AG431" s="1"/>
      <c r="AH431" s="1"/>
      <c r="AI431" s="1"/>
      <c r="AJ431" s="1"/>
      <c r="AK431" s="1"/>
    </row>
    <row r="432" spans="1:37" ht="15.75" x14ac:dyDescent="0.25">
      <c r="A432" s="1"/>
      <c r="B432" s="1"/>
      <c r="C432" s="1"/>
      <c r="D432" s="1"/>
      <c r="E432" s="1"/>
      <c r="F432" s="1"/>
      <c r="G432" s="1"/>
      <c r="H432" s="1"/>
      <c r="I432" s="1"/>
      <c r="J432" s="1"/>
      <c r="K432" s="1"/>
      <c r="L432" s="1"/>
      <c r="M432" s="1"/>
      <c r="N432" s="1"/>
      <c r="O432" s="1"/>
      <c r="P432" s="1"/>
      <c r="Q432" s="1"/>
      <c r="R432" s="367"/>
      <c r="S432" s="1"/>
      <c r="T432" s="1"/>
      <c r="U432" s="1"/>
      <c r="V432" s="1"/>
      <c r="W432" s="1"/>
      <c r="X432" s="1"/>
      <c r="Y432" s="1"/>
      <c r="Z432" s="1"/>
      <c r="AA432" s="1"/>
      <c r="AB432" s="1"/>
      <c r="AC432" s="1"/>
      <c r="AD432" s="1"/>
      <c r="AE432" s="1"/>
      <c r="AF432" s="1"/>
      <c r="AG432" s="1"/>
      <c r="AH432" s="1"/>
      <c r="AI432" s="1"/>
      <c r="AJ432" s="1"/>
      <c r="AK432" s="1"/>
    </row>
    <row r="433" spans="1:37" ht="15.75" x14ac:dyDescent="0.25">
      <c r="A433" s="1"/>
      <c r="B433" s="1"/>
      <c r="C433" s="1"/>
      <c r="D433" s="1"/>
      <c r="E433" s="1"/>
      <c r="F433" s="1"/>
      <c r="G433" s="1"/>
      <c r="H433" s="1"/>
      <c r="I433" s="1"/>
      <c r="J433" s="1"/>
      <c r="K433" s="1"/>
      <c r="L433" s="1"/>
      <c r="M433" s="1"/>
      <c r="N433" s="1"/>
      <c r="O433" s="1"/>
      <c r="P433" s="1"/>
      <c r="Q433" s="1"/>
      <c r="R433" s="367"/>
      <c r="S433" s="1"/>
      <c r="T433" s="1"/>
      <c r="U433" s="1"/>
      <c r="V433" s="1"/>
      <c r="W433" s="1"/>
      <c r="X433" s="1"/>
      <c r="Y433" s="1"/>
      <c r="Z433" s="1"/>
      <c r="AA433" s="1"/>
      <c r="AB433" s="1"/>
      <c r="AC433" s="1"/>
      <c r="AD433" s="1"/>
      <c r="AE433" s="1"/>
      <c r="AF433" s="1"/>
      <c r="AG433" s="1"/>
      <c r="AH433" s="1"/>
      <c r="AI433" s="1"/>
      <c r="AJ433" s="1"/>
      <c r="AK433" s="1"/>
    </row>
    <row r="434" spans="1:37" ht="15.75" x14ac:dyDescent="0.25">
      <c r="A434" s="1"/>
      <c r="B434" s="1"/>
      <c r="C434" s="1"/>
      <c r="D434" s="1"/>
      <c r="E434" s="1"/>
      <c r="F434" s="1"/>
      <c r="G434" s="1"/>
      <c r="H434" s="1"/>
      <c r="I434" s="1"/>
      <c r="J434" s="1"/>
      <c r="K434" s="1"/>
      <c r="L434" s="1"/>
      <c r="M434" s="1"/>
      <c r="N434" s="1"/>
      <c r="O434" s="1"/>
      <c r="P434" s="1"/>
      <c r="Q434" s="1"/>
      <c r="R434" s="367"/>
      <c r="S434" s="1"/>
      <c r="T434" s="1"/>
      <c r="U434" s="1"/>
      <c r="V434" s="1"/>
      <c r="W434" s="1"/>
      <c r="X434" s="1"/>
      <c r="Y434" s="1"/>
      <c r="Z434" s="1"/>
      <c r="AA434" s="1"/>
      <c r="AB434" s="1"/>
      <c r="AC434" s="1"/>
      <c r="AD434" s="1"/>
      <c r="AE434" s="1"/>
      <c r="AF434" s="1"/>
      <c r="AG434" s="1"/>
      <c r="AH434" s="1"/>
      <c r="AI434" s="1"/>
      <c r="AJ434" s="1"/>
      <c r="AK434" s="1"/>
    </row>
    <row r="435" spans="1:37" ht="15.75" x14ac:dyDescent="0.25">
      <c r="A435" s="1"/>
      <c r="B435" s="1"/>
      <c r="C435" s="1"/>
      <c r="D435" s="1"/>
      <c r="E435" s="1"/>
      <c r="F435" s="1"/>
      <c r="G435" s="1"/>
      <c r="H435" s="1"/>
      <c r="I435" s="1"/>
      <c r="J435" s="1"/>
      <c r="K435" s="1"/>
      <c r="L435" s="1"/>
      <c r="M435" s="1"/>
      <c r="N435" s="1"/>
      <c r="O435" s="1"/>
      <c r="P435" s="1"/>
      <c r="Q435" s="1"/>
      <c r="R435" s="367"/>
      <c r="S435" s="1"/>
      <c r="T435" s="1"/>
      <c r="U435" s="1"/>
      <c r="V435" s="1"/>
      <c r="W435" s="1"/>
      <c r="X435" s="1"/>
      <c r="Y435" s="1"/>
      <c r="Z435" s="1"/>
      <c r="AA435" s="1"/>
      <c r="AB435" s="1"/>
      <c r="AC435" s="1"/>
      <c r="AD435" s="1"/>
      <c r="AE435" s="1"/>
      <c r="AF435" s="1"/>
      <c r="AG435" s="1"/>
      <c r="AH435" s="1"/>
      <c r="AI435" s="1"/>
      <c r="AJ435" s="1"/>
      <c r="AK435" s="1"/>
    </row>
    <row r="436" spans="1:37" ht="15.75" x14ac:dyDescent="0.25">
      <c r="A436" s="1"/>
      <c r="B436" s="1"/>
      <c r="C436" s="1"/>
      <c r="D436" s="1"/>
      <c r="E436" s="1"/>
      <c r="F436" s="1"/>
      <c r="G436" s="1"/>
      <c r="H436" s="1"/>
      <c r="I436" s="1"/>
      <c r="J436" s="1"/>
      <c r="K436" s="1"/>
      <c r="L436" s="1"/>
      <c r="M436" s="1"/>
      <c r="N436" s="1"/>
      <c r="O436" s="1"/>
      <c r="P436" s="1"/>
      <c r="Q436" s="1"/>
      <c r="R436" s="367"/>
      <c r="S436" s="1"/>
      <c r="T436" s="1"/>
      <c r="U436" s="1"/>
      <c r="V436" s="1"/>
      <c r="W436" s="1"/>
      <c r="X436" s="1"/>
      <c r="Y436" s="1"/>
      <c r="Z436" s="1"/>
      <c r="AA436" s="1"/>
      <c r="AB436" s="1"/>
      <c r="AC436" s="1"/>
      <c r="AD436" s="1"/>
      <c r="AE436" s="1"/>
      <c r="AF436" s="1"/>
      <c r="AG436" s="1"/>
      <c r="AH436" s="1"/>
      <c r="AI436" s="1"/>
      <c r="AJ436" s="1"/>
      <c r="AK436" s="1"/>
    </row>
    <row r="437" spans="1:37" ht="15.75" x14ac:dyDescent="0.25">
      <c r="A437" s="1"/>
      <c r="B437" s="1"/>
      <c r="C437" s="1"/>
      <c r="D437" s="1"/>
      <c r="E437" s="1"/>
      <c r="F437" s="1"/>
      <c r="G437" s="1"/>
      <c r="H437" s="1"/>
      <c r="I437" s="1"/>
      <c r="J437" s="1"/>
      <c r="K437" s="1"/>
      <c r="L437" s="1"/>
      <c r="M437" s="1"/>
      <c r="N437" s="1"/>
      <c r="O437" s="1"/>
      <c r="P437" s="1"/>
      <c r="Q437" s="1"/>
      <c r="R437" s="367"/>
      <c r="S437" s="1"/>
      <c r="T437" s="1"/>
      <c r="U437" s="1"/>
      <c r="V437" s="1"/>
      <c r="W437" s="1"/>
      <c r="X437" s="1"/>
      <c r="Y437" s="1"/>
      <c r="Z437" s="1"/>
      <c r="AA437" s="1"/>
      <c r="AB437" s="1"/>
      <c r="AC437" s="1"/>
      <c r="AD437" s="1"/>
      <c r="AE437" s="1"/>
      <c r="AF437" s="1"/>
      <c r="AG437" s="1"/>
      <c r="AH437" s="1"/>
      <c r="AI437" s="1"/>
      <c r="AJ437" s="1"/>
      <c r="AK437" s="1"/>
    </row>
    <row r="438" spans="1:37" ht="15.75" x14ac:dyDescent="0.25">
      <c r="A438" s="1"/>
      <c r="B438" s="1"/>
      <c r="C438" s="1"/>
      <c r="D438" s="1"/>
      <c r="E438" s="1"/>
      <c r="F438" s="1"/>
      <c r="G438" s="1"/>
      <c r="H438" s="1"/>
      <c r="I438" s="1"/>
      <c r="J438" s="1"/>
      <c r="K438" s="1"/>
      <c r="L438" s="1"/>
      <c r="M438" s="1"/>
      <c r="N438" s="1"/>
      <c r="O438" s="1"/>
      <c r="P438" s="1"/>
      <c r="Q438" s="1"/>
      <c r="R438" s="367"/>
      <c r="S438" s="1"/>
      <c r="T438" s="1"/>
      <c r="U438" s="1"/>
      <c r="V438" s="1"/>
      <c r="W438" s="1"/>
      <c r="X438" s="1"/>
      <c r="Y438" s="1"/>
      <c r="Z438" s="1"/>
      <c r="AA438" s="1"/>
      <c r="AB438" s="1"/>
      <c r="AC438" s="1"/>
      <c r="AD438" s="1"/>
      <c r="AE438" s="1"/>
      <c r="AF438" s="1"/>
      <c r="AG438" s="1"/>
      <c r="AH438" s="1"/>
      <c r="AI438" s="1"/>
      <c r="AJ438" s="1"/>
      <c r="AK438" s="1"/>
    </row>
    <row r="439" spans="1:37" ht="15.75" x14ac:dyDescent="0.25">
      <c r="A439" s="1"/>
      <c r="B439" s="1"/>
      <c r="C439" s="1"/>
      <c r="D439" s="1"/>
      <c r="E439" s="1"/>
      <c r="F439" s="1"/>
      <c r="G439" s="1"/>
      <c r="H439" s="1"/>
      <c r="I439" s="1"/>
      <c r="J439" s="1"/>
      <c r="K439" s="1"/>
      <c r="L439" s="1"/>
      <c r="M439" s="1"/>
      <c r="N439" s="1"/>
      <c r="O439" s="1"/>
      <c r="P439" s="1"/>
      <c r="Q439" s="1"/>
      <c r="R439" s="367"/>
      <c r="S439" s="1"/>
      <c r="T439" s="1"/>
      <c r="U439" s="1"/>
      <c r="V439" s="1"/>
      <c r="W439" s="1"/>
      <c r="X439" s="1"/>
      <c r="Y439" s="1"/>
      <c r="Z439" s="1"/>
      <c r="AA439" s="1"/>
      <c r="AB439" s="1"/>
      <c r="AC439" s="1"/>
      <c r="AD439" s="1"/>
      <c r="AE439" s="1"/>
      <c r="AF439" s="1"/>
      <c r="AG439" s="1"/>
      <c r="AH439" s="1"/>
      <c r="AI439" s="1"/>
      <c r="AJ439" s="1"/>
      <c r="AK439" s="1"/>
    </row>
    <row r="440" spans="1:37" ht="15.75" x14ac:dyDescent="0.25">
      <c r="A440" s="1"/>
      <c r="B440" s="1"/>
      <c r="C440" s="1"/>
      <c r="D440" s="1"/>
      <c r="E440" s="1"/>
      <c r="F440" s="1"/>
      <c r="G440" s="1"/>
      <c r="H440" s="1"/>
      <c r="I440" s="1"/>
      <c r="J440" s="1"/>
      <c r="K440" s="1"/>
      <c r="L440" s="1"/>
      <c r="M440" s="1"/>
      <c r="N440" s="1"/>
      <c r="O440" s="1"/>
      <c r="P440" s="1"/>
      <c r="Q440" s="1"/>
      <c r="R440" s="367"/>
      <c r="S440" s="1"/>
      <c r="T440" s="1"/>
      <c r="U440" s="1"/>
      <c r="V440" s="1"/>
      <c r="W440" s="1"/>
      <c r="X440" s="1"/>
      <c r="Y440" s="1"/>
      <c r="Z440" s="1"/>
      <c r="AA440" s="1"/>
      <c r="AB440" s="1"/>
      <c r="AC440" s="1"/>
      <c r="AD440" s="1"/>
      <c r="AE440" s="1"/>
      <c r="AF440" s="1"/>
      <c r="AG440" s="1"/>
      <c r="AH440" s="1"/>
      <c r="AI440" s="1"/>
      <c r="AJ440" s="1"/>
      <c r="AK440" s="1"/>
    </row>
    <row r="441" spans="1:37" ht="15.75" x14ac:dyDescent="0.25">
      <c r="A441" s="1"/>
      <c r="B441" s="1"/>
      <c r="C441" s="1"/>
      <c r="D441" s="1"/>
      <c r="E441" s="1"/>
      <c r="F441" s="1"/>
      <c r="G441" s="1"/>
      <c r="H441" s="1"/>
      <c r="I441" s="1"/>
      <c r="J441" s="1"/>
      <c r="K441" s="1"/>
      <c r="L441" s="1"/>
      <c r="M441" s="1"/>
      <c r="N441" s="1"/>
      <c r="O441" s="1"/>
      <c r="P441" s="1"/>
      <c r="Q441" s="1"/>
      <c r="R441" s="367"/>
      <c r="S441" s="1"/>
      <c r="T441" s="1"/>
      <c r="U441" s="1"/>
      <c r="V441" s="1"/>
      <c r="W441" s="1"/>
      <c r="X441" s="1"/>
      <c r="Y441" s="1"/>
      <c r="Z441" s="1"/>
      <c r="AA441" s="1"/>
      <c r="AB441" s="1"/>
      <c r="AC441" s="1"/>
      <c r="AD441" s="1"/>
      <c r="AE441" s="1"/>
      <c r="AF441" s="1"/>
      <c r="AG441" s="1"/>
      <c r="AH441" s="1"/>
      <c r="AI441" s="1"/>
      <c r="AJ441" s="1"/>
      <c r="AK441" s="1"/>
    </row>
    <row r="442" spans="1:37" ht="15.75" x14ac:dyDescent="0.25">
      <c r="A442" s="1"/>
      <c r="B442" s="1"/>
      <c r="C442" s="1"/>
      <c r="D442" s="1"/>
      <c r="E442" s="1"/>
      <c r="F442" s="1"/>
      <c r="G442" s="1"/>
      <c r="H442" s="1"/>
      <c r="I442" s="1"/>
      <c r="J442" s="1"/>
      <c r="K442" s="1"/>
      <c r="L442" s="1"/>
      <c r="M442" s="1"/>
      <c r="N442" s="1"/>
      <c r="O442" s="1"/>
      <c r="P442" s="1"/>
      <c r="Q442" s="1"/>
      <c r="R442" s="367"/>
      <c r="S442" s="1"/>
      <c r="T442" s="1"/>
      <c r="U442" s="1"/>
      <c r="V442" s="1"/>
      <c r="W442" s="1"/>
      <c r="X442" s="1"/>
      <c r="Y442" s="1"/>
      <c r="Z442" s="1"/>
      <c r="AA442" s="1"/>
      <c r="AB442" s="1"/>
      <c r="AC442" s="1"/>
      <c r="AD442" s="1"/>
      <c r="AE442" s="1"/>
      <c r="AF442" s="1"/>
      <c r="AG442" s="1"/>
      <c r="AH442" s="1"/>
      <c r="AI442" s="1"/>
      <c r="AJ442" s="1"/>
      <c r="AK442" s="1"/>
    </row>
    <row r="443" spans="1:37" ht="15.75" x14ac:dyDescent="0.25">
      <c r="A443" s="1"/>
      <c r="B443" s="1"/>
      <c r="C443" s="1"/>
      <c r="D443" s="1"/>
      <c r="E443" s="1"/>
      <c r="F443" s="1"/>
      <c r="G443" s="1"/>
      <c r="H443" s="1"/>
      <c r="I443" s="1"/>
      <c r="J443" s="1"/>
      <c r="K443" s="1"/>
      <c r="L443" s="1"/>
      <c r="M443" s="1"/>
      <c r="N443" s="1"/>
      <c r="O443" s="1"/>
      <c r="P443" s="1"/>
      <c r="Q443" s="1"/>
      <c r="R443" s="367"/>
      <c r="S443" s="1"/>
      <c r="T443" s="1"/>
      <c r="U443" s="1"/>
      <c r="V443" s="1"/>
      <c r="W443" s="1"/>
      <c r="X443" s="1"/>
      <c r="Y443" s="1"/>
      <c r="Z443" s="1"/>
      <c r="AA443" s="1"/>
      <c r="AB443" s="1"/>
      <c r="AC443" s="1"/>
      <c r="AD443" s="1"/>
      <c r="AE443" s="1"/>
      <c r="AF443" s="1"/>
      <c r="AG443" s="1"/>
      <c r="AH443" s="1"/>
      <c r="AI443" s="1"/>
      <c r="AJ443" s="1"/>
      <c r="AK443" s="1"/>
    </row>
    <row r="444" spans="1:37" ht="15.75" x14ac:dyDescent="0.25">
      <c r="A444" s="1"/>
      <c r="B444" s="1"/>
      <c r="C444" s="1"/>
      <c r="D444" s="1"/>
      <c r="E444" s="1"/>
      <c r="F444" s="1"/>
      <c r="G444" s="1"/>
      <c r="H444" s="1"/>
      <c r="I444" s="1"/>
      <c r="J444" s="1"/>
      <c r="K444" s="1"/>
      <c r="L444" s="1"/>
      <c r="M444" s="1"/>
      <c r="N444" s="1"/>
      <c r="O444" s="1"/>
      <c r="P444" s="1"/>
      <c r="Q444" s="1"/>
      <c r="R444" s="367"/>
      <c r="S444" s="1"/>
      <c r="T444" s="1"/>
      <c r="U444" s="1"/>
      <c r="V444" s="1"/>
      <c r="W444" s="1"/>
      <c r="X444" s="1"/>
      <c r="Y444" s="1"/>
      <c r="Z444" s="1"/>
      <c r="AA444" s="1"/>
      <c r="AB444" s="1"/>
      <c r="AC444" s="1"/>
      <c r="AD444" s="1"/>
      <c r="AE444" s="1"/>
      <c r="AF444" s="1"/>
      <c r="AG444" s="1"/>
      <c r="AH444" s="1"/>
      <c r="AI444" s="1"/>
      <c r="AJ444" s="1"/>
      <c r="AK444" s="1"/>
    </row>
    <row r="445" spans="1:37" ht="15.75" x14ac:dyDescent="0.25">
      <c r="A445" s="1"/>
      <c r="B445" s="1"/>
      <c r="C445" s="1"/>
      <c r="D445" s="1"/>
      <c r="E445" s="1"/>
      <c r="F445" s="1"/>
      <c r="G445" s="1"/>
      <c r="H445" s="1"/>
      <c r="I445" s="1"/>
      <c r="J445" s="1"/>
      <c r="K445" s="1"/>
      <c r="L445" s="1"/>
      <c r="M445" s="1"/>
      <c r="N445" s="1"/>
      <c r="O445" s="1"/>
      <c r="P445" s="1"/>
      <c r="Q445" s="1"/>
      <c r="R445" s="367"/>
      <c r="S445" s="1"/>
      <c r="T445" s="1"/>
      <c r="U445" s="1"/>
      <c r="V445" s="1"/>
      <c r="W445" s="1"/>
      <c r="X445" s="1"/>
      <c r="Y445" s="1"/>
      <c r="Z445" s="1"/>
      <c r="AA445" s="1"/>
      <c r="AB445" s="1"/>
      <c r="AC445" s="1"/>
      <c r="AD445" s="1"/>
      <c r="AE445" s="1"/>
      <c r="AF445" s="1"/>
      <c r="AG445" s="1"/>
      <c r="AH445" s="1"/>
      <c r="AI445" s="1"/>
      <c r="AJ445" s="1"/>
      <c r="AK445" s="1"/>
    </row>
    <row r="446" spans="1:37" ht="15.75" x14ac:dyDescent="0.25">
      <c r="A446" s="1"/>
      <c r="B446" s="1"/>
      <c r="C446" s="1"/>
      <c r="D446" s="1"/>
      <c r="E446" s="1"/>
      <c r="F446" s="1"/>
      <c r="G446" s="1"/>
      <c r="H446" s="1"/>
      <c r="I446" s="1"/>
      <c r="J446" s="1"/>
      <c r="K446" s="1"/>
      <c r="L446" s="1"/>
      <c r="M446" s="1"/>
      <c r="N446" s="1"/>
      <c r="O446" s="1"/>
      <c r="P446" s="1"/>
      <c r="Q446" s="1"/>
      <c r="R446" s="367"/>
      <c r="S446" s="1"/>
      <c r="T446" s="1"/>
      <c r="U446" s="1"/>
      <c r="V446" s="1"/>
      <c r="W446" s="1"/>
      <c r="X446" s="1"/>
      <c r="Y446" s="1"/>
      <c r="Z446" s="1"/>
      <c r="AA446" s="1"/>
      <c r="AB446" s="1"/>
      <c r="AC446" s="1"/>
      <c r="AD446" s="1"/>
      <c r="AE446" s="1"/>
      <c r="AF446" s="1"/>
      <c r="AG446" s="1"/>
      <c r="AH446" s="1"/>
      <c r="AI446" s="1"/>
      <c r="AJ446" s="1"/>
      <c r="AK446" s="1"/>
    </row>
    <row r="447" spans="1:37" ht="15.75" x14ac:dyDescent="0.25">
      <c r="A447" s="1"/>
      <c r="B447" s="1"/>
      <c r="C447" s="1"/>
      <c r="D447" s="1"/>
      <c r="E447" s="1"/>
      <c r="F447" s="1"/>
      <c r="G447" s="1"/>
      <c r="H447" s="1"/>
      <c r="I447" s="1"/>
      <c r="J447" s="1"/>
      <c r="K447" s="1"/>
      <c r="L447" s="1"/>
      <c r="M447" s="1"/>
      <c r="N447" s="1"/>
      <c r="O447" s="1"/>
      <c r="P447" s="1"/>
      <c r="Q447" s="1"/>
      <c r="R447" s="367"/>
      <c r="S447" s="1"/>
      <c r="T447" s="1"/>
      <c r="U447" s="1"/>
      <c r="V447" s="1"/>
      <c r="W447" s="1"/>
      <c r="X447" s="1"/>
      <c r="Y447" s="1"/>
      <c r="Z447" s="1"/>
      <c r="AA447" s="1"/>
      <c r="AB447" s="1"/>
      <c r="AC447" s="1"/>
      <c r="AD447" s="1"/>
      <c r="AE447" s="1"/>
      <c r="AF447" s="1"/>
      <c r="AG447" s="1"/>
      <c r="AH447" s="1"/>
      <c r="AI447" s="1"/>
      <c r="AJ447" s="1"/>
      <c r="AK447" s="1"/>
    </row>
    <row r="448" spans="1:37" ht="15.75" x14ac:dyDescent="0.25">
      <c r="A448" s="1"/>
      <c r="B448" s="1"/>
      <c r="C448" s="1"/>
      <c r="D448" s="1"/>
      <c r="E448" s="1"/>
      <c r="F448" s="1"/>
      <c r="G448" s="1"/>
      <c r="H448" s="1"/>
      <c r="I448" s="1"/>
      <c r="J448" s="1"/>
      <c r="K448" s="1"/>
      <c r="L448" s="1"/>
      <c r="M448" s="1"/>
      <c r="N448" s="1"/>
      <c r="O448" s="1"/>
      <c r="P448" s="1"/>
      <c r="Q448" s="1"/>
      <c r="R448" s="367"/>
      <c r="S448" s="1"/>
      <c r="T448" s="1"/>
      <c r="U448" s="1"/>
      <c r="V448" s="1"/>
      <c r="W448" s="1"/>
      <c r="X448" s="1"/>
      <c r="Y448" s="1"/>
      <c r="Z448" s="1"/>
      <c r="AA448" s="1"/>
      <c r="AB448" s="1"/>
      <c r="AC448" s="1"/>
      <c r="AD448" s="1"/>
      <c r="AE448" s="1"/>
      <c r="AF448" s="1"/>
      <c r="AG448" s="1"/>
      <c r="AH448" s="1"/>
      <c r="AI448" s="1"/>
      <c r="AJ448" s="1"/>
      <c r="AK448" s="1"/>
    </row>
    <row r="449" spans="1:37" ht="15.75" x14ac:dyDescent="0.25">
      <c r="A449" s="1"/>
      <c r="B449" s="1"/>
      <c r="C449" s="1"/>
      <c r="D449" s="1"/>
      <c r="E449" s="1"/>
      <c r="F449" s="1"/>
      <c r="G449" s="1"/>
      <c r="H449" s="1"/>
      <c r="I449" s="1"/>
      <c r="J449" s="1"/>
      <c r="K449" s="1"/>
      <c r="L449" s="1"/>
      <c r="M449" s="1"/>
      <c r="N449" s="1"/>
      <c r="O449" s="1"/>
      <c r="P449" s="1"/>
      <c r="Q449" s="1"/>
      <c r="R449" s="367"/>
      <c r="S449" s="1"/>
      <c r="T449" s="1"/>
      <c r="U449" s="1"/>
      <c r="V449" s="1"/>
      <c r="W449" s="1"/>
      <c r="X449" s="1"/>
      <c r="Y449" s="1"/>
      <c r="Z449" s="1"/>
      <c r="AA449" s="1"/>
      <c r="AB449" s="1"/>
      <c r="AC449" s="1"/>
      <c r="AD449" s="1"/>
      <c r="AE449" s="1"/>
      <c r="AF449" s="1"/>
      <c r="AG449" s="1"/>
      <c r="AH449" s="1"/>
      <c r="AI449" s="1"/>
      <c r="AJ449" s="1"/>
      <c r="AK449" s="1"/>
    </row>
    <row r="450" spans="1:37" ht="15.75" x14ac:dyDescent="0.25">
      <c r="A450" s="1"/>
      <c r="B450" s="1"/>
      <c r="C450" s="1"/>
      <c r="D450" s="1"/>
      <c r="E450" s="1"/>
      <c r="F450" s="1"/>
      <c r="G450" s="1"/>
      <c r="H450" s="1"/>
      <c r="I450" s="1"/>
      <c r="J450" s="1"/>
      <c r="K450" s="1"/>
      <c r="L450" s="1"/>
      <c r="M450" s="1"/>
      <c r="N450" s="1"/>
      <c r="O450" s="1"/>
      <c r="P450" s="1"/>
      <c r="Q450" s="1"/>
      <c r="R450" s="367"/>
      <c r="S450" s="1"/>
      <c r="T450" s="1"/>
      <c r="U450" s="1"/>
      <c r="V450" s="1"/>
      <c r="W450" s="1"/>
      <c r="X450" s="1"/>
      <c r="Y450" s="1"/>
      <c r="Z450" s="1"/>
      <c r="AA450" s="1"/>
      <c r="AB450" s="1"/>
      <c r="AC450" s="1"/>
      <c r="AD450" s="1"/>
      <c r="AE450" s="1"/>
      <c r="AF450" s="1"/>
      <c r="AG450" s="1"/>
      <c r="AH450" s="1"/>
      <c r="AI450" s="1"/>
      <c r="AJ450" s="1"/>
      <c r="AK450" s="1"/>
    </row>
    <row r="451" spans="1:37" ht="15.75" x14ac:dyDescent="0.25">
      <c r="A451" s="1"/>
      <c r="B451" s="1"/>
      <c r="C451" s="1"/>
      <c r="D451" s="1"/>
      <c r="E451" s="1"/>
      <c r="F451" s="1"/>
      <c r="G451" s="1"/>
      <c r="H451" s="1"/>
      <c r="I451" s="1"/>
      <c r="J451" s="1"/>
      <c r="K451" s="1"/>
      <c r="L451" s="1"/>
      <c r="M451" s="1"/>
      <c r="N451" s="1"/>
      <c r="O451" s="1"/>
      <c r="P451" s="1"/>
      <c r="Q451" s="1"/>
      <c r="R451" s="367"/>
      <c r="S451" s="1"/>
      <c r="T451" s="1"/>
      <c r="U451" s="1"/>
      <c r="V451" s="1"/>
      <c r="W451" s="1"/>
      <c r="X451" s="1"/>
      <c r="Y451" s="1"/>
      <c r="Z451" s="1"/>
      <c r="AA451" s="1"/>
      <c r="AB451" s="1"/>
      <c r="AC451" s="1"/>
      <c r="AD451" s="1"/>
      <c r="AE451" s="1"/>
      <c r="AF451" s="1"/>
      <c r="AG451" s="1"/>
      <c r="AH451" s="1"/>
      <c r="AI451" s="1"/>
      <c r="AJ451" s="1"/>
      <c r="AK451" s="1"/>
    </row>
    <row r="452" spans="1:37" ht="15.75" x14ac:dyDescent="0.25">
      <c r="A452" s="1"/>
      <c r="B452" s="1"/>
      <c r="C452" s="1"/>
      <c r="D452" s="1"/>
      <c r="E452" s="1"/>
      <c r="F452" s="1"/>
      <c r="G452" s="1"/>
      <c r="H452" s="1"/>
      <c r="I452" s="1"/>
      <c r="J452" s="1"/>
      <c r="K452" s="1"/>
      <c r="L452" s="1"/>
      <c r="M452" s="1"/>
      <c r="N452" s="1"/>
      <c r="O452" s="1"/>
      <c r="P452" s="1"/>
      <c r="Q452" s="1"/>
      <c r="R452" s="367"/>
      <c r="S452" s="1"/>
      <c r="T452" s="1"/>
      <c r="U452" s="1"/>
      <c r="V452" s="1"/>
      <c r="W452" s="1"/>
      <c r="X452" s="1"/>
      <c r="Y452" s="1"/>
      <c r="Z452" s="1"/>
      <c r="AA452" s="1"/>
      <c r="AB452" s="1"/>
      <c r="AC452" s="1"/>
      <c r="AD452" s="1"/>
      <c r="AE452" s="1"/>
      <c r="AF452" s="1"/>
      <c r="AG452" s="1"/>
      <c r="AH452" s="1"/>
      <c r="AI452" s="1"/>
      <c r="AJ452" s="1"/>
      <c r="AK452" s="1"/>
    </row>
    <row r="453" spans="1:37" ht="15.75" x14ac:dyDescent="0.25">
      <c r="A453" s="1"/>
      <c r="B453" s="1"/>
      <c r="C453" s="1"/>
      <c r="D453" s="1"/>
      <c r="E453" s="1"/>
      <c r="F453" s="1"/>
      <c r="G453" s="1"/>
      <c r="H453" s="1"/>
      <c r="I453" s="1"/>
      <c r="J453" s="1"/>
      <c r="K453" s="1"/>
      <c r="L453" s="1"/>
      <c r="M453" s="1"/>
      <c r="N453" s="1"/>
      <c r="O453" s="1"/>
      <c r="P453" s="1"/>
      <c r="Q453" s="1"/>
      <c r="R453" s="367"/>
      <c r="S453" s="1"/>
      <c r="T453" s="1"/>
      <c r="U453" s="1"/>
      <c r="V453" s="1"/>
      <c r="W453" s="1"/>
      <c r="X453" s="1"/>
      <c r="Y453" s="1"/>
      <c r="Z453" s="1"/>
      <c r="AA453" s="1"/>
      <c r="AB453" s="1"/>
      <c r="AC453" s="1"/>
      <c r="AD453" s="1"/>
      <c r="AE453" s="1"/>
      <c r="AF453" s="1"/>
      <c r="AG453" s="1"/>
      <c r="AH453" s="1"/>
      <c r="AI453" s="1"/>
      <c r="AJ453" s="1"/>
      <c r="AK453" s="1"/>
    </row>
    <row r="454" spans="1:37" ht="15.75" x14ac:dyDescent="0.25">
      <c r="A454" s="1"/>
      <c r="B454" s="1"/>
      <c r="C454" s="1"/>
      <c r="D454" s="1"/>
      <c r="E454" s="1"/>
      <c r="F454" s="1"/>
      <c r="G454" s="1"/>
      <c r="H454" s="1"/>
      <c r="I454" s="1"/>
      <c r="J454" s="1"/>
      <c r="K454" s="1"/>
      <c r="L454" s="1"/>
      <c r="M454" s="1"/>
      <c r="N454" s="1"/>
      <c r="O454" s="1"/>
      <c r="P454" s="1"/>
      <c r="Q454" s="1"/>
      <c r="R454" s="367"/>
      <c r="S454" s="1"/>
      <c r="T454" s="1"/>
      <c r="U454" s="1"/>
      <c r="V454" s="1"/>
      <c r="W454" s="1"/>
      <c r="X454" s="1"/>
      <c r="Y454" s="1"/>
      <c r="Z454" s="1"/>
      <c r="AA454" s="1"/>
      <c r="AB454" s="1"/>
      <c r="AC454" s="1"/>
      <c r="AD454" s="1"/>
      <c r="AE454" s="1"/>
      <c r="AF454" s="1"/>
      <c r="AG454" s="1"/>
      <c r="AH454" s="1"/>
      <c r="AI454" s="1"/>
      <c r="AJ454" s="1"/>
      <c r="AK454" s="1"/>
    </row>
    <row r="455" spans="1:37" ht="15.75" x14ac:dyDescent="0.25">
      <c r="A455" s="1"/>
      <c r="B455" s="1"/>
      <c r="C455" s="1"/>
      <c r="D455" s="1"/>
      <c r="E455" s="1"/>
      <c r="F455" s="1"/>
      <c r="G455" s="1"/>
      <c r="H455" s="1"/>
      <c r="I455" s="1"/>
      <c r="J455" s="1"/>
      <c r="K455" s="1"/>
      <c r="L455" s="1"/>
      <c r="M455" s="1"/>
      <c r="N455" s="1"/>
      <c r="O455" s="1"/>
      <c r="P455" s="1"/>
      <c r="Q455" s="1"/>
      <c r="R455" s="367"/>
      <c r="S455" s="1"/>
      <c r="T455" s="1"/>
      <c r="U455" s="1"/>
      <c r="V455" s="1"/>
      <c r="W455" s="1"/>
      <c r="X455" s="1"/>
      <c r="Y455" s="1"/>
      <c r="Z455" s="1"/>
      <c r="AA455" s="1"/>
      <c r="AB455" s="1"/>
      <c r="AC455" s="1"/>
      <c r="AD455" s="1"/>
      <c r="AE455" s="1"/>
      <c r="AF455" s="1"/>
      <c r="AG455" s="1"/>
      <c r="AH455" s="1"/>
      <c r="AI455" s="1"/>
      <c r="AJ455" s="1"/>
      <c r="AK455" s="1"/>
    </row>
    <row r="456" spans="1:37" ht="15.75" x14ac:dyDescent="0.25">
      <c r="A456" s="1"/>
      <c r="B456" s="1"/>
      <c r="C456" s="1"/>
      <c r="D456" s="1"/>
      <c r="E456" s="1"/>
      <c r="F456" s="1"/>
      <c r="G456" s="1"/>
      <c r="H456" s="1"/>
      <c r="I456" s="1"/>
      <c r="J456" s="1"/>
      <c r="K456" s="1"/>
      <c r="L456" s="1"/>
      <c r="M456" s="1"/>
      <c r="N456" s="1"/>
      <c r="O456" s="1"/>
      <c r="P456" s="1"/>
      <c r="Q456" s="1"/>
      <c r="R456" s="367"/>
      <c r="S456" s="1"/>
      <c r="T456" s="1"/>
      <c r="U456" s="1"/>
      <c r="V456" s="1"/>
      <c r="W456" s="1"/>
      <c r="X456" s="1"/>
      <c r="Y456" s="1"/>
      <c r="Z456" s="1"/>
      <c r="AA456" s="1"/>
      <c r="AB456" s="1"/>
      <c r="AC456" s="1"/>
      <c r="AD456" s="1"/>
      <c r="AE456" s="1"/>
      <c r="AF456" s="1"/>
      <c r="AG456" s="1"/>
      <c r="AH456" s="1"/>
      <c r="AI456" s="1"/>
      <c r="AJ456" s="1"/>
      <c r="AK456" s="1"/>
    </row>
    <row r="457" spans="1:37" ht="15.75" x14ac:dyDescent="0.25">
      <c r="A457" s="1"/>
      <c r="B457" s="1"/>
      <c r="C457" s="1"/>
      <c r="D457" s="1"/>
      <c r="E457" s="1"/>
      <c r="F457" s="1"/>
      <c r="G457" s="1"/>
      <c r="H457" s="1"/>
      <c r="I457" s="1"/>
      <c r="J457" s="1"/>
      <c r="K457" s="1"/>
      <c r="L457" s="1"/>
      <c r="M457" s="1"/>
      <c r="N457" s="1"/>
      <c r="O457" s="1"/>
      <c r="P457" s="1"/>
      <c r="Q457" s="1"/>
      <c r="R457" s="367"/>
      <c r="S457" s="1"/>
      <c r="T457" s="1"/>
      <c r="U457" s="1"/>
      <c r="V457" s="1"/>
      <c r="W457" s="1"/>
      <c r="X457" s="1"/>
      <c r="Y457" s="1"/>
      <c r="Z457" s="1"/>
      <c r="AA457" s="1"/>
      <c r="AB457" s="1"/>
      <c r="AC457" s="1"/>
      <c r="AD457" s="1"/>
      <c r="AE457" s="1"/>
      <c r="AF457" s="1"/>
      <c r="AG457" s="1"/>
      <c r="AH457" s="1"/>
      <c r="AI457" s="1"/>
      <c r="AJ457" s="1"/>
      <c r="AK457" s="1"/>
    </row>
    <row r="458" spans="1:37" ht="15.75" x14ac:dyDescent="0.25">
      <c r="A458" s="1"/>
      <c r="B458" s="1"/>
      <c r="C458" s="1"/>
      <c r="D458" s="1"/>
      <c r="E458" s="1"/>
      <c r="F458" s="1"/>
      <c r="G458" s="1"/>
      <c r="H458" s="1"/>
      <c r="I458" s="1"/>
      <c r="J458" s="1"/>
      <c r="K458" s="1"/>
      <c r="L458" s="1"/>
      <c r="M458" s="1"/>
      <c r="N458" s="1"/>
      <c r="O458" s="1"/>
      <c r="P458" s="1"/>
      <c r="Q458" s="1"/>
      <c r="R458" s="367"/>
      <c r="S458" s="1"/>
      <c r="T458" s="1"/>
      <c r="U458" s="1"/>
      <c r="V458" s="1"/>
      <c r="W458" s="1"/>
      <c r="X458" s="1"/>
      <c r="Y458" s="1"/>
      <c r="Z458" s="1"/>
      <c r="AA458" s="1"/>
      <c r="AB458" s="1"/>
      <c r="AC458" s="1"/>
      <c r="AD458" s="1"/>
      <c r="AE458" s="1"/>
      <c r="AF458" s="1"/>
      <c r="AG458" s="1"/>
      <c r="AH458" s="1"/>
      <c r="AI458" s="1"/>
      <c r="AJ458" s="1"/>
      <c r="AK458" s="1"/>
    </row>
    <row r="459" spans="1:37" ht="15.75" x14ac:dyDescent="0.25">
      <c r="A459" s="1"/>
      <c r="B459" s="1"/>
      <c r="C459" s="1"/>
      <c r="D459" s="1"/>
      <c r="E459" s="1"/>
      <c r="F459" s="1"/>
      <c r="G459" s="1"/>
      <c r="H459" s="1"/>
      <c r="I459" s="1"/>
      <c r="J459" s="1"/>
      <c r="K459" s="1"/>
      <c r="L459" s="1"/>
      <c r="M459" s="1"/>
      <c r="N459" s="1"/>
      <c r="O459" s="1"/>
      <c r="P459" s="1"/>
      <c r="Q459" s="1"/>
      <c r="R459" s="367"/>
      <c r="S459" s="1"/>
      <c r="T459" s="1"/>
      <c r="U459" s="1"/>
      <c r="V459" s="1"/>
      <c r="W459" s="1"/>
      <c r="X459" s="1"/>
      <c r="Y459" s="1"/>
      <c r="Z459" s="1"/>
      <c r="AA459" s="1"/>
      <c r="AB459" s="1"/>
      <c r="AC459" s="1"/>
      <c r="AD459" s="1"/>
      <c r="AE459" s="1"/>
      <c r="AF459" s="1"/>
      <c r="AG459" s="1"/>
      <c r="AH459" s="1"/>
      <c r="AI459" s="1"/>
      <c r="AJ459" s="1"/>
      <c r="AK459" s="1"/>
    </row>
    <row r="460" spans="1:37" ht="15.75" x14ac:dyDescent="0.25">
      <c r="A460" s="1"/>
      <c r="B460" s="1"/>
      <c r="C460" s="1"/>
      <c r="D460" s="1"/>
      <c r="E460" s="1"/>
      <c r="F460" s="1"/>
      <c r="G460" s="1"/>
      <c r="H460" s="1"/>
      <c r="I460" s="1"/>
      <c r="J460" s="1"/>
      <c r="K460" s="1"/>
      <c r="L460" s="1"/>
      <c r="M460" s="1"/>
      <c r="N460" s="1"/>
      <c r="O460" s="1"/>
      <c r="P460" s="1"/>
      <c r="Q460" s="1"/>
      <c r="R460" s="367"/>
      <c r="S460" s="1"/>
      <c r="T460" s="1"/>
      <c r="U460" s="1"/>
      <c r="V460" s="1"/>
      <c r="W460" s="1"/>
      <c r="X460" s="1"/>
      <c r="Y460" s="1"/>
      <c r="Z460" s="1"/>
      <c r="AA460" s="1"/>
      <c r="AB460" s="1"/>
      <c r="AC460" s="1"/>
      <c r="AD460" s="1"/>
      <c r="AE460" s="1"/>
      <c r="AF460" s="1"/>
      <c r="AG460" s="1"/>
      <c r="AH460" s="1"/>
      <c r="AI460" s="1"/>
      <c r="AJ460" s="1"/>
      <c r="AK460" s="1"/>
    </row>
    <row r="461" spans="1:37" ht="15.75" x14ac:dyDescent="0.25">
      <c r="A461" s="1"/>
      <c r="B461" s="1"/>
      <c r="C461" s="1"/>
      <c r="D461" s="1"/>
      <c r="E461" s="1"/>
      <c r="F461" s="1"/>
      <c r="G461" s="1"/>
      <c r="H461" s="1"/>
      <c r="I461" s="1"/>
      <c r="J461" s="1"/>
      <c r="K461" s="1"/>
      <c r="L461" s="1"/>
      <c r="M461" s="1"/>
      <c r="N461" s="1"/>
      <c r="O461" s="1"/>
      <c r="P461" s="1"/>
      <c r="Q461" s="1"/>
      <c r="R461" s="367"/>
      <c r="S461" s="1"/>
      <c r="T461" s="1"/>
      <c r="U461" s="1"/>
      <c r="V461" s="1"/>
      <c r="W461" s="1"/>
      <c r="X461" s="1"/>
      <c r="Y461" s="1"/>
      <c r="Z461" s="1"/>
      <c r="AA461" s="1"/>
      <c r="AB461" s="1"/>
      <c r="AC461" s="1"/>
      <c r="AD461" s="1"/>
      <c r="AE461" s="1"/>
      <c r="AF461" s="1"/>
      <c r="AG461" s="1"/>
      <c r="AH461" s="1"/>
      <c r="AI461" s="1"/>
      <c r="AJ461" s="1"/>
      <c r="AK461" s="1"/>
    </row>
    <row r="462" spans="1:37" ht="15.75" x14ac:dyDescent="0.25">
      <c r="A462" s="1"/>
      <c r="B462" s="1"/>
      <c r="C462" s="1"/>
      <c r="D462" s="1"/>
      <c r="E462" s="1"/>
      <c r="F462" s="1"/>
      <c r="G462" s="1"/>
      <c r="H462" s="1"/>
      <c r="I462" s="1"/>
      <c r="J462" s="1"/>
      <c r="K462" s="1"/>
      <c r="L462" s="1"/>
      <c r="M462" s="1"/>
      <c r="N462" s="1"/>
      <c r="O462" s="1"/>
      <c r="P462" s="1"/>
      <c r="Q462" s="1"/>
      <c r="R462" s="367"/>
      <c r="S462" s="1"/>
      <c r="T462" s="1"/>
      <c r="U462" s="1"/>
      <c r="V462" s="1"/>
      <c r="W462" s="1"/>
      <c r="X462" s="1"/>
      <c r="Y462" s="1"/>
      <c r="Z462" s="1"/>
      <c r="AA462" s="1"/>
      <c r="AB462" s="1"/>
      <c r="AC462" s="1"/>
      <c r="AD462" s="1"/>
      <c r="AE462" s="1"/>
      <c r="AF462" s="1"/>
      <c r="AG462" s="1"/>
      <c r="AH462" s="1"/>
      <c r="AI462" s="1"/>
      <c r="AJ462" s="1"/>
      <c r="AK462" s="1"/>
    </row>
    <row r="463" spans="1:37" ht="15.75" x14ac:dyDescent="0.25">
      <c r="A463" s="1"/>
      <c r="B463" s="1"/>
      <c r="C463" s="1"/>
      <c r="D463" s="1"/>
      <c r="E463" s="1"/>
      <c r="F463" s="1"/>
      <c r="G463" s="1"/>
      <c r="H463" s="1"/>
      <c r="I463" s="1"/>
      <c r="J463" s="1"/>
      <c r="K463" s="1"/>
      <c r="L463" s="1"/>
      <c r="M463" s="1"/>
      <c r="N463" s="1"/>
      <c r="O463" s="1"/>
      <c r="P463" s="1"/>
      <c r="Q463" s="1"/>
      <c r="R463" s="367"/>
      <c r="S463" s="1"/>
      <c r="T463" s="1"/>
      <c r="U463" s="1"/>
      <c r="V463" s="1"/>
      <c r="W463" s="1"/>
      <c r="X463" s="1"/>
      <c r="Y463" s="1"/>
      <c r="Z463" s="1"/>
      <c r="AA463" s="1"/>
      <c r="AB463" s="1"/>
      <c r="AC463" s="1"/>
      <c r="AD463" s="1"/>
      <c r="AE463" s="1"/>
      <c r="AF463" s="1"/>
      <c r="AG463" s="1"/>
      <c r="AH463" s="1"/>
      <c r="AI463" s="1"/>
      <c r="AJ463" s="1"/>
      <c r="AK463" s="1"/>
    </row>
    <row r="464" spans="1:37" ht="15.75" x14ac:dyDescent="0.25">
      <c r="A464" s="1"/>
      <c r="B464" s="1"/>
      <c r="C464" s="1"/>
      <c r="D464" s="1"/>
      <c r="E464" s="1"/>
      <c r="F464" s="1"/>
      <c r="G464" s="1"/>
      <c r="H464" s="1"/>
      <c r="I464" s="1"/>
      <c r="J464" s="1"/>
      <c r="K464" s="1"/>
      <c r="L464" s="1"/>
      <c r="M464" s="1"/>
      <c r="N464" s="1"/>
      <c r="O464" s="1"/>
      <c r="P464" s="1"/>
      <c r="Q464" s="1"/>
      <c r="R464" s="367"/>
      <c r="S464" s="1"/>
      <c r="T464" s="1"/>
      <c r="U464" s="1"/>
      <c r="V464" s="1"/>
      <c r="W464" s="1"/>
      <c r="X464" s="1"/>
      <c r="Y464" s="1"/>
      <c r="Z464" s="1"/>
      <c r="AA464" s="1"/>
      <c r="AB464" s="1"/>
      <c r="AC464" s="1"/>
      <c r="AD464" s="1"/>
      <c r="AE464" s="1"/>
      <c r="AF464" s="1"/>
      <c r="AG464" s="1"/>
      <c r="AH464" s="1"/>
      <c r="AI464" s="1"/>
      <c r="AJ464" s="1"/>
      <c r="AK464" s="1"/>
    </row>
    <row r="465" spans="1:37" ht="15.75" x14ac:dyDescent="0.25">
      <c r="A465" s="1"/>
      <c r="B465" s="1"/>
      <c r="C465" s="1"/>
      <c r="D465" s="1"/>
      <c r="E465" s="1"/>
      <c r="F465" s="1"/>
      <c r="G465" s="1"/>
      <c r="H465" s="1"/>
      <c r="I465" s="1"/>
      <c r="J465" s="1"/>
      <c r="K465" s="1"/>
      <c r="L465" s="1"/>
      <c r="M465" s="1"/>
      <c r="N465" s="1"/>
      <c r="O465" s="1"/>
      <c r="P465" s="1"/>
      <c r="Q465" s="1"/>
      <c r="R465" s="367"/>
      <c r="S465" s="1"/>
      <c r="T465" s="1"/>
      <c r="U465" s="1"/>
      <c r="V465" s="1"/>
      <c r="W465" s="1"/>
      <c r="X465" s="1"/>
      <c r="Y465" s="1"/>
      <c r="Z465" s="1"/>
      <c r="AA465" s="1"/>
      <c r="AB465" s="1"/>
      <c r="AC465" s="1"/>
      <c r="AD465" s="1"/>
      <c r="AE465" s="1"/>
      <c r="AF465" s="1"/>
      <c r="AG465" s="1"/>
      <c r="AH465" s="1"/>
      <c r="AI465" s="1"/>
      <c r="AJ465" s="1"/>
      <c r="AK465" s="1"/>
    </row>
    <row r="466" spans="1:37" ht="15.75" x14ac:dyDescent="0.25">
      <c r="A466" s="1"/>
      <c r="B466" s="1"/>
      <c r="C466" s="1"/>
      <c r="D466" s="1"/>
      <c r="E466" s="1"/>
      <c r="F466" s="1"/>
      <c r="G466" s="1"/>
      <c r="H466" s="1"/>
      <c r="I466" s="1"/>
      <c r="J466" s="1"/>
      <c r="K466" s="1"/>
      <c r="L466" s="1"/>
      <c r="M466" s="1"/>
      <c r="N466" s="1"/>
      <c r="O466" s="1"/>
      <c r="P466" s="1"/>
      <c r="Q466" s="1"/>
      <c r="R466" s="367"/>
      <c r="S466" s="1"/>
      <c r="T466" s="1"/>
      <c r="U466" s="1"/>
      <c r="V466" s="1"/>
      <c r="W466" s="1"/>
      <c r="X466" s="1"/>
      <c r="Y466" s="1"/>
      <c r="Z466" s="1"/>
      <c r="AA466" s="1"/>
      <c r="AB466" s="1"/>
      <c r="AC466" s="1"/>
      <c r="AD466" s="1"/>
      <c r="AE466" s="1"/>
      <c r="AF466" s="1"/>
      <c r="AG466" s="1"/>
      <c r="AH466" s="1"/>
      <c r="AI466" s="1"/>
      <c r="AJ466" s="1"/>
      <c r="AK466" s="1"/>
    </row>
    <row r="467" spans="1:37" ht="15.75" x14ac:dyDescent="0.25">
      <c r="A467" s="1"/>
      <c r="B467" s="1"/>
      <c r="C467" s="1"/>
      <c r="D467" s="1"/>
      <c r="E467" s="1"/>
      <c r="F467" s="1"/>
      <c r="G467" s="1"/>
      <c r="H467" s="1"/>
      <c r="I467" s="1"/>
      <c r="J467" s="1"/>
      <c r="K467" s="1"/>
      <c r="L467" s="1"/>
      <c r="M467" s="1"/>
      <c r="N467" s="1"/>
      <c r="O467" s="1"/>
      <c r="P467" s="1"/>
      <c r="Q467" s="1"/>
      <c r="R467" s="367"/>
      <c r="S467" s="1"/>
      <c r="T467" s="1"/>
      <c r="U467" s="1"/>
      <c r="V467" s="1"/>
      <c r="W467" s="1"/>
      <c r="X467" s="1"/>
      <c r="Y467" s="1"/>
      <c r="Z467" s="1"/>
      <c r="AA467" s="1"/>
      <c r="AB467" s="1"/>
      <c r="AC467" s="1"/>
      <c r="AD467" s="1"/>
      <c r="AE467" s="1"/>
      <c r="AF467" s="1"/>
      <c r="AG467" s="1"/>
      <c r="AH467" s="1"/>
      <c r="AI467" s="1"/>
      <c r="AJ467" s="1"/>
      <c r="AK467" s="1"/>
    </row>
    <row r="468" spans="1:37" ht="15.75" x14ac:dyDescent="0.25">
      <c r="A468" s="1"/>
      <c r="B468" s="1"/>
      <c r="C468" s="1"/>
      <c r="D468" s="1"/>
      <c r="E468" s="1"/>
      <c r="F468" s="1"/>
      <c r="G468" s="1"/>
      <c r="H468" s="1"/>
      <c r="I468" s="1"/>
      <c r="J468" s="1"/>
      <c r="K468" s="1"/>
      <c r="L468" s="1"/>
      <c r="M468" s="1"/>
      <c r="N468" s="1"/>
      <c r="O468" s="1"/>
      <c r="P468" s="1"/>
      <c r="Q468" s="1"/>
      <c r="R468" s="367"/>
      <c r="S468" s="1"/>
      <c r="T468" s="1"/>
      <c r="U468" s="1"/>
      <c r="V468" s="1"/>
      <c r="W468" s="1"/>
      <c r="X468" s="1"/>
      <c r="Y468" s="1"/>
      <c r="Z468" s="1"/>
      <c r="AA468" s="1"/>
      <c r="AB468" s="1"/>
      <c r="AC468" s="1"/>
      <c r="AD468" s="1"/>
      <c r="AE468" s="1"/>
      <c r="AF468" s="1"/>
      <c r="AG468" s="1"/>
      <c r="AH468" s="1"/>
      <c r="AI468" s="1"/>
      <c r="AJ468" s="1"/>
      <c r="AK468" s="1"/>
    </row>
    <row r="469" spans="1:37" ht="15.75" x14ac:dyDescent="0.25">
      <c r="A469" s="1"/>
      <c r="B469" s="1"/>
      <c r="C469" s="1"/>
      <c r="D469" s="1"/>
      <c r="E469" s="1"/>
      <c r="F469" s="1"/>
      <c r="G469" s="1"/>
      <c r="H469" s="1"/>
      <c r="I469" s="1"/>
      <c r="J469" s="1"/>
      <c r="K469" s="1"/>
      <c r="L469" s="1"/>
      <c r="M469" s="1"/>
      <c r="N469" s="1"/>
      <c r="O469" s="1"/>
      <c r="P469" s="1"/>
      <c r="Q469" s="1"/>
      <c r="R469" s="367"/>
      <c r="S469" s="1"/>
      <c r="T469" s="1"/>
      <c r="U469" s="1"/>
      <c r="V469" s="1"/>
      <c r="W469" s="1"/>
      <c r="X469" s="1"/>
      <c r="Y469" s="1"/>
      <c r="Z469" s="1"/>
      <c r="AA469" s="1"/>
      <c r="AB469" s="1"/>
      <c r="AC469" s="1"/>
      <c r="AD469" s="1"/>
      <c r="AE469" s="1"/>
      <c r="AF469" s="1"/>
      <c r="AG469" s="1"/>
      <c r="AH469" s="1"/>
      <c r="AI469" s="1"/>
      <c r="AJ469" s="1"/>
      <c r="AK469" s="1"/>
    </row>
    <row r="470" spans="1:37" ht="15.75" x14ac:dyDescent="0.25">
      <c r="A470" s="1"/>
      <c r="B470" s="1"/>
      <c r="C470" s="1"/>
      <c r="D470" s="1"/>
      <c r="E470" s="1"/>
      <c r="F470" s="1"/>
      <c r="G470" s="1"/>
      <c r="H470" s="1"/>
      <c r="I470" s="1"/>
      <c r="J470" s="1"/>
      <c r="K470" s="1"/>
      <c r="L470" s="1"/>
      <c r="M470" s="1"/>
      <c r="N470" s="1"/>
      <c r="O470" s="1"/>
      <c r="P470" s="1"/>
      <c r="Q470" s="1"/>
      <c r="R470" s="367"/>
      <c r="S470" s="1"/>
      <c r="T470" s="1"/>
      <c r="U470" s="1"/>
      <c r="V470" s="1"/>
      <c r="W470" s="1"/>
      <c r="X470" s="1"/>
      <c r="Y470" s="1"/>
      <c r="Z470" s="1"/>
      <c r="AA470" s="1"/>
      <c r="AB470" s="1"/>
      <c r="AC470" s="1"/>
      <c r="AD470" s="1"/>
      <c r="AE470" s="1"/>
      <c r="AF470" s="1"/>
      <c r="AG470" s="1"/>
      <c r="AH470" s="1"/>
      <c r="AI470" s="1"/>
      <c r="AJ470" s="1"/>
      <c r="AK470" s="1"/>
    </row>
    <row r="471" spans="1:37" ht="15.75" x14ac:dyDescent="0.25">
      <c r="A471" s="1"/>
      <c r="B471" s="1"/>
      <c r="C471" s="1"/>
      <c r="D471" s="1"/>
      <c r="E471" s="1"/>
      <c r="F471" s="1"/>
      <c r="G471" s="1"/>
      <c r="H471" s="1"/>
      <c r="I471" s="1"/>
      <c r="J471" s="1"/>
      <c r="K471" s="1"/>
      <c r="L471" s="1"/>
      <c r="M471" s="1"/>
      <c r="N471" s="1"/>
      <c r="O471" s="1"/>
      <c r="P471" s="1"/>
      <c r="Q471" s="1"/>
      <c r="R471" s="367"/>
      <c r="S471" s="1"/>
      <c r="T471" s="1"/>
      <c r="U471" s="1"/>
      <c r="V471" s="1"/>
      <c r="W471" s="1"/>
      <c r="X471" s="1"/>
      <c r="Y471" s="1"/>
      <c r="Z471" s="1"/>
      <c r="AA471" s="1"/>
      <c r="AB471" s="1"/>
      <c r="AC471" s="1"/>
      <c r="AD471" s="1"/>
      <c r="AE471" s="1"/>
      <c r="AF471" s="1"/>
      <c r="AG471" s="1"/>
      <c r="AH471" s="1"/>
      <c r="AI471" s="1"/>
      <c r="AJ471" s="1"/>
      <c r="AK471" s="1"/>
    </row>
    <row r="472" spans="1:37" ht="15.75" x14ac:dyDescent="0.25">
      <c r="A472" s="1"/>
      <c r="B472" s="1"/>
      <c r="C472" s="1"/>
      <c r="D472" s="1"/>
      <c r="E472" s="1"/>
      <c r="F472" s="1"/>
      <c r="G472" s="1"/>
      <c r="H472" s="1"/>
      <c r="I472" s="1"/>
      <c r="J472" s="1"/>
      <c r="K472" s="1"/>
      <c r="L472" s="1"/>
      <c r="M472" s="1"/>
      <c r="N472" s="1"/>
      <c r="O472" s="1"/>
      <c r="P472" s="1"/>
      <c r="Q472" s="1"/>
      <c r="R472" s="367"/>
      <c r="S472" s="1"/>
      <c r="T472" s="1"/>
      <c r="U472" s="1"/>
      <c r="V472" s="1"/>
      <c r="W472" s="1"/>
      <c r="X472" s="1"/>
      <c r="Y472" s="1"/>
      <c r="Z472" s="1"/>
      <c r="AA472" s="1"/>
      <c r="AB472" s="1"/>
      <c r="AC472" s="1"/>
      <c r="AD472" s="1"/>
      <c r="AE472" s="1"/>
      <c r="AF472" s="1"/>
      <c r="AG472" s="1"/>
      <c r="AH472" s="1"/>
      <c r="AI472" s="1"/>
      <c r="AJ472" s="1"/>
      <c r="AK472" s="1"/>
    </row>
    <row r="473" spans="1:37" ht="15.75" x14ac:dyDescent="0.25">
      <c r="A473" s="1"/>
      <c r="B473" s="1"/>
      <c r="C473" s="1"/>
      <c r="D473" s="1"/>
      <c r="E473" s="1"/>
      <c r="F473" s="1"/>
      <c r="G473" s="1"/>
      <c r="H473" s="1"/>
      <c r="I473" s="1"/>
      <c r="J473" s="1"/>
      <c r="K473" s="1"/>
      <c r="L473" s="1"/>
      <c r="M473" s="1"/>
      <c r="N473" s="1"/>
      <c r="O473" s="1"/>
      <c r="P473" s="1"/>
      <c r="Q473" s="1"/>
      <c r="R473" s="367"/>
      <c r="S473" s="1"/>
      <c r="T473" s="1"/>
      <c r="U473" s="1"/>
      <c r="V473" s="1"/>
      <c r="W473" s="1"/>
      <c r="X473" s="1"/>
      <c r="Y473" s="1"/>
      <c r="Z473" s="1"/>
      <c r="AA473" s="1"/>
      <c r="AB473" s="1"/>
      <c r="AC473" s="1"/>
      <c r="AD473" s="1"/>
      <c r="AE473" s="1"/>
      <c r="AF473" s="1"/>
      <c r="AG473" s="1"/>
      <c r="AH473" s="1"/>
      <c r="AI473" s="1"/>
      <c r="AJ473" s="1"/>
      <c r="AK473" s="1"/>
    </row>
    <row r="474" spans="1:37" ht="15.75" x14ac:dyDescent="0.25">
      <c r="A474" s="1"/>
      <c r="B474" s="1"/>
      <c r="C474" s="1"/>
      <c r="D474" s="1"/>
      <c r="E474" s="1"/>
      <c r="F474" s="1"/>
      <c r="G474" s="1"/>
      <c r="H474" s="1"/>
      <c r="I474" s="1"/>
      <c r="J474" s="1"/>
      <c r="K474" s="1"/>
      <c r="L474" s="1"/>
      <c r="M474" s="1"/>
      <c r="N474" s="1"/>
      <c r="O474" s="1"/>
      <c r="P474" s="1"/>
      <c r="Q474" s="1"/>
      <c r="R474" s="367"/>
      <c r="S474" s="1"/>
      <c r="T474" s="1"/>
      <c r="U474" s="1"/>
      <c r="V474" s="1"/>
      <c r="W474" s="1"/>
      <c r="X474" s="1"/>
      <c r="Y474" s="1"/>
      <c r="Z474" s="1"/>
      <c r="AA474" s="1"/>
      <c r="AB474" s="1"/>
      <c r="AC474" s="1"/>
      <c r="AD474" s="1"/>
      <c r="AE474" s="1"/>
      <c r="AF474" s="1"/>
      <c r="AG474" s="1"/>
      <c r="AH474" s="1"/>
      <c r="AI474" s="1"/>
      <c r="AJ474" s="1"/>
      <c r="AK474" s="1"/>
    </row>
    <row r="475" spans="1:37" ht="15.75" x14ac:dyDescent="0.25">
      <c r="A475" s="1"/>
      <c r="B475" s="1"/>
      <c r="C475" s="1"/>
      <c r="D475" s="1"/>
      <c r="E475" s="1"/>
      <c r="F475" s="1"/>
      <c r="G475" s="1"/>
      <c r="H475" s="1"/>
      <c r="I475" s="1"/>
      <c r="J475" s="1"/>
      <c r="K475" s="1"/>
      <c r="L475" s="1"/>
      <c r="M475" s="1"/>
      <c r="N475" s="1"/>
      <c r="O475" s="1"/>
      <c r="P475" s="1"/>
      <c r="Q475" s="1"/>
      <c r="R475" s="367"/>
      <c r="S475" s="1"/>
      <c r="T475" s="1"/>
      <c r="U475" s="1"/>
      <c r="V475" s="1"/>
      <c r="W475" s="1"/>
      <c r="X475" s="1"/>
      <c r="Y475" s="1"/>
      <c r="Z475" s="1"/>
      <c r="AA475" s="1"/>
      <c r="AB475" s="1"/>
      <c r="AC475" s="1"/>
      <c r="AD475" s="1"/>
      <c r="AE475" s="1"/>
      <c r="AF475" s="1"/>
      <c r="AG475" s="1"/>
      <c r="AH475" s="1"/>
      <c r="AI475" s="1"/>
      <c r="AJ475" s="1"/>
      <c r="AK475" s="1"/>
    </row>
    <row r="476" spans="1:37" ht="15.75" x14ac:dyDescent="0.25">
      <c r="A476" s="1"/>
      <c r="B476" s="1"/>
      <c r="C476" s="1"/>
      <c r="D476" s="1"/>
      <c r="E476" s="1"/>
      <c r="F476" s="1"/>
      <c r="G476" s="1"/>
      <c r="H476" s="1"/>
      <c r="I476" s="1"/>
      <c r="J476" s="1"/>
      <c r="K476" s="1"/>
      <c r="L476" s="1"/>
      <c r="M476" s="1"/>
      <c r="N476" s="1"/>
      <c r="O476" s="1"/>
      <c r="P476" s="1"/>
      <c r="Q476" s="1"/>
      <c r="R476" s="367"/>
      <c r="S476" s="1"/>
      <c r="T476" s="1"/>
      <c r="U476" s="1"/>
      <c r="V476" s="1"/>
      <c r="W476" s="1"/>
      <c r="X476" s="1"/>
      <c r="Y476" s="1"/>
      <c r="Z476" s="1"/>
      <c r="AA476" s="1"/>
      <c r="AB476" s="1"/>
      <c r="AC476" s="1"/>
      <c r="AD476" s="1"/>
      <c r="AE476" s="1"/>
      <c r="AF476" s="1"/>
      <c r="AG476" s="1"/>
      <c r="AH476" s="1"/>
      <c r="AI476" s="1"/>
      <c r="AJ476" s="1"/>
      <c r="AK476" s="1"/>
    </row>
    <row r="477" spans="1:37" ht="15.75" x14ac:dyDescent="0.25">
      <c r="A477" s="1"/>
      <c r="B477" s="1"/>
      <c r="C477" s="1"/>
      <c r="D477" s="1"/>
      <c r="E477" s="1"/>
      <c r="F477" s="1"/>
      <c r="G477" s="1"/>
      <c r="H477" s="1"/>
      <c r="I477" s="1"/>
      <c r="J477" s="1"/>
      <c r="K477" s="1"/>
      <c r="L477" s="1"/>
      <c r="M477" s="1"/>
      <c r="N477" s="1"/>
      <c r="O477" s="1"/>
      <c r="P477" s="1"/>
      <c r="Q477" s="1"/>
      <c r="R477" s="367"/>
      <c r="S477" s="1"/>
      <c r="T477" s="1"/>
      <c r="U477" s="1"/>
      <c r="V477" s="1"/>
      <c r="W477" s="1"/>
      <c r="X477" s="1"/>
      <c r="Y477" s="1"/>
      <c r="Z477" s="1"/>
      <c r="AA477" s="1"/>
      <c r="AB477" s="1"/>
      <c r="AC477" s="1"/>
      <c r="AD477" s="1"/>
      <c r="AE477" s="1"/>
      <c r="AF477" s="1"/>
      <c r="AG477" s="1"/>
      <c r="AH477" s="1"/>
      <c r="AI477" s="1"/>
      <c r="AJ477" s="1"/>
      <c r="AK477" s="1"/>
    </row>
    <row r="478" spans="1:37" ht="15.75" x14ac:dyDescent="0.25">
      <c r="A478" s="1"/>
      <c r="B478" s="1"/>
      <c r="C478" s="1"/>
      <c r="D478" s="1"/>
      <c r="E478" s="1"/>
      <c r="F478" s="1"/>
      <c r="G478" s="1"/>
      <c r="H478" s="1"/>
      <c r="I478" s="1"/>
      <c r="J478" s="1"/>
      <c r="K478" s="1"/>
      <c r="L478" s="1"/>
      <c r="M478" s="1"/>
      <c r="N478" s="1"/>
      <c r="O478" s="1"/>
      <c r="P478" s="1"/>
      <c r="Q478" s="1"/>
      <c r="R478" s="367"/>
      <c r="S478" s="1"/>
      <c r="T478" s="1"/>
      <c r="U478" s="1"/>
      <c r="V478" s="1"/>
      <c r="W478" s="1"/>
      <c r="X478" s="1"/>
      <c r="Y478" s="1"/>
      <c r="Z478" s="1"/>
      <c r="AA478" s="1"/>
      <c r="AB478" s="1"/>
      <c r="AC478" s="1"/>
      <c r="AD478" s="1"/>
      <c r="AE478" s="1"/>
      <c r="AF478" s="1"/>
      <c r="AG478" s="1"/>
      <c r="AH478" s="1"/>
      <c r="AI478" s="1"/>
      <c r="AJ478" s="1"/>
      <c r="AK478" s="1"/>
    </row>
    <row r="479" spans="1:37" ht="15.75" x14ac:dyDescent="0.25">
      <c r="A479" s="1"/>
      <c r="B479" s="1"/>
      <c r="C479" s="1"/>
      <c r="D479" s="1"/>
      <c r="E479" s="1"/>
      <c r="F479" s="1"/>
      <c r="G479" s="1"/>
      <c r="H479" s="1"/>
      <c r="I479" s="1"/>
      <c r="J479" s="1"/>
      <c r="K479" s="1"/>
      <c r="L479" s="1"/>
      <c r="M479" s="1"/>
      <c r="N479" s="1"/>
      <c r="O479" s="1"/>
      <c r="P479" s="1"/>
      <c r="Q479" s="1"/>
      <c r="R479" s="367"/>
      <c r="S479" s="1"/>
      <c r="T479" s="1"/>
      <c r="U479" s="1"/>
      <c r="V479" s="1"/>
      <c r="W479" s="1"/>
      <c r="X479" s="1"/>
      <c r="Y479" s="1"/>
      <c r="Z479" s="1"/>
      <c r="AA479" s="1"/>
      <c r="AB479" s="1"/>
      <c r="AC479" s="1"/>
      <c r="AD479" s="1"/>
      <c r="AE479" s="1"/>
      <c r="AF479" s="1"/>
      <c r="AG479" s="1"/>
      <c r="AH479" s="1"/>
      <c r="AI479" s="1"/>
      <c r="AJ479" s="1"/>
      <c r="AK479" s="1"/>
    </row>
    <row r="480" spans="1:37" ht="15.75" x14ac:dyDescent="0.25">
      <c r="A480" s="1"/>
      <c r="B480" s="1"/>
      <c r="C480" s="1"/>
      <c r="D480" s="1"/>
      <c r="E480" s="1"/>
      <c r="F480" s="1"/>
      <c r="G480" s="1"/>
      <c r="H480" s="1"/>
      <c r="I480" s="1"/>
      <c r="J480" s="1"/>
      <c r="K480" s="1"/>
      <c r="L480" s="1"/>
      <c r="M480" s="1"/>
      <c r="N480" s="1"/>
      <c r="O480" s="1"/>
      <c r="P480" s="1"/>
      <c r="Q480" s="1"/>
      <c r="R480" s="367"/>
      <c r="S480" s="1"/>
      <c r="T480" s="1"/>
      <c r="U480" s="1"/>
      <c r="V480" s="1"/>
      <c r="W480" s="1"/>
      <c r="X480" s="1"/>
      <c r="Y480" s="1"/>
      <c r="Z480" s="1"/>
      <c r="AA480" s="1"/>
      <c r="AB480" s="1"/>
      <c r="AC480" s="1"/>
      <c r="AD480" s="1"/>
      <c r="AE480" s="1"/>
      <c r="AF480" s="1"/>
      <c r="AG480" s="1"/>
      <c r="AH480" s="1"/>
      <c r="AI480" s="1"/>
      <c r="AJ480" s="1"/>
      <c r="AK480" s="1"/>
    </row>
    <row r="481" spans="1:37" ht="15.75" x14ac:dyDescent="0.25">
      <c r="A481" s="1"/>
      <c r="B481" s="1"/>
      <c r="C481" s="1"/>
      <c r="D481" s="1"/>
      <c r="E481" s="1"/>
      <c r="F481" s="1"/>
      <c r="G481" s="1"/>
      <c r="H481" s="1"/>
      <c r="I481" s="1"/>
      <c r="J481" s="1"/>
      <c r="K481" s="1"/>
      <c r="L481" s="1"/>
      <c r="M481" s="1"/>
      <c r="N481" s="1"/>
      <c r="O481" s="1"/>
      <c r="P481" s="1"/>
      <c r="Q481" s="1"/>
      <c r="R481" s="367"/>
      <c r="S481" s="1"/>
      <c r="T481" s="1"/>
      <c r="U481" s="1"/>
      <c r="V481" s="1"/>
      <c r="W481" s="1"/>
      <c r="X481" s="1"/>
      <c r="Y481" s="1"/>
      <c r="Z481" s="1"/>
      <c r="AA481" s="1"/>
      <c r="AB481" s="1"/>
      <c r="AC481" s="1"/>
      <c r="AD481" s="1"/>
      <c r="AE481" s="1"/>
      <c r="AF481" s="1"/>
      <c r="AG481" s="1"/>
      <c r="AH481" s="1"/>
      <c r="AI481" s="1"/>
      <c r="AJ481" s="1"/>
      <c r="AK481" s="1"/>
    </row>
    <row r="482" spans="1:37" ht="15.75" x14ac:dyDescent="0.25">
      <c r="A482" s="1"/>
      <c r="B482" s="1"/>
      <c r="C482" s="1"/>
      <c r="D482" s="1"/>
      <c r="E482" s="1"/>
      <c r="F482" s="1"/>
      <c r="G482" s="1"/>
      <c r="H482" s="1"/>
      <c r="I482" s="1"/>
      <c r="J482" s="1"/>
      <c r="K482" s="1"/>
      <c r="L482" s="1"/>
      <c r="M482" s="1"/>
      <c r="N482" s="1"/>
      <c r="O482" s="1"/>
      <c r="P482" s="1"/>
      <c r="Q482" s="1"/>
      <c r="R482" s="367"/>
      <c r="S482" s="1"/>
      <c r="T482" s="1"/>
      <c r="U482" s="1"/>
      <c r="V482" s="1"/>
      <c r="W482" s="1"/>
      <c r="X482" s="1"/>
      <c r="Y482" s="1"/>
      <c r="Z482" s="1"/>
      <c r="AA482" s="1"/>
      <c r="AB482" s="1"/>
      <c r="AC482" s="1"/>
      <c r="AD482" s="1"/>
      <c r="AE482" s="1"/>
      <c r="AF482" s="1"/>
      <c r="AG482" s="1"/>
      <c r="AH482" s="1"/>
      <c r="AI482" s="1"/>
      <c r="AJ482" s="1"/>
      <c r="AK482" s="1"/>
    </row>
    <row r="483" spans="1:37" ht="15.75" x14ac:dyDescent="0.25">
      <c r="A483" s="1"/>
      <c r="B483" s="1"/>
      <c r="C483" s="1"/>
      <c r="D483" s="1"/>
      <c r="E483" s="1"/>
      <c r="F483" s="1"/>
      <c r="G483" s="1"/>
      <c r="H483" s="1"/>
      <c r="I483" s="1"/>
      <c r="J483" s="1"/>
      <c r="K483" s="1"/>
      <c r="L483" s="1"/>
      <c r="M483" s="1"/>
      <c r="N483" s="1"/>
      <c r="O483" s="1"/>
      <c r="P483" s="1"/>
      <c r="Q483" s="1"/>
      <c r="R483" s="367"/>
      <c r="S483" s="1"/>
      <c r="T483" s="1"/>
      <c r="U483" s="1"/>
      <c r="V483" s="1"/>
      <c r="W483" s="1"/>
      <c r="X483" s="1"/>
      <c r="Y483" s="1"/>
      <c r="Z483" s="1"/>
      <c r="AA483" s="1"/>
      <c r="AB483" s="1"/>
      <c r="AC483" s="1"/>
      <c r="AD483" s="1"/>
      <c r="AE483" s="1"/>
      <c r="AF483" s="1"/>
      <c r="AG483" s="1"/>
      <c r="AH483" s="1"/>
      <c r="AI483" s="1"/>
      <c r="AJ483" s="1"/>
      <c r="AK483" s="1"/>
    </row>
    <row r="484" spans="1:37" ht="15.75" x14ac:dyDescent="0.25">
      <c r="A484" s="1"/>
      <c r="B484" s="1"/>
      <c r="C484" s="1"/>
      <c r="D484" s="1"/>
      <c r="E484" s="1"/>
      <c r="F484" s="1"/>
      <c r="G484" s="1"/>
      <c r="H484" s="1"/>
      <c r="I484" s="1"/>
      <c r="J484" s="1"/>
      <c r="K484" s="1"/>
      <c r="L484" s="1"/>
      <c r="M484" s="1"/>
      <c r="N484" s="1"/>
      <c r="O484" s="1"/>
      <c r="P484" s="1"/>
      <c r="Q484" s="1"/>
      <c r="R484" s="367"/>
      <c r="S484" s="1"/>
      <c r="T484" s="1"/>
      <c r="U484" s="1"/>
      <c r="V484" s="1"/>
      <c r="W484" s="1"/>
      <c r="X484" s="1"/>
      <c r="Y484" s="1"/>
      <c r="Z484" s="1"/>
      <c r="AA484" s="1"/>
      <c r="AB484" s="1"/>
      <c r="AC484" s="1"/>
      <c r="AD484" s="1"/>
      <c r="AE484" s="1"/>
      <c r="AF484" s="1"/>
      <c r="AG484" s="1"/>
      <c r="AH484" s="1"/>
      <c r="AI484" s="1"/>
      <c r="AJ484" s="1"/>
      <c r="AK484" s="1"/>
    </row>
    <row r="485" spans="1:37" ht="15.75" x14ac:dyDescent="0.25">
      <c r="A485" s="1"/>
      <c r="B485" s="1"/>
      <c r="C485" s="1"/>
      <c r="D485" s="1"/>
      <c r="E485" s="1"/>
      <c r="F485" s="1"/>
      <c r="G485" s="1"/>
      <c r="H485" s="1"/>
      <c r="I485" s="1"/>
      <c r="J485" s="1"/>
      <c r="K485" s="1"/>
      <c r="L485" s="1"/>
      <c r="M485" s="1"/>
      <c r="N485" s="1"/>
      <c r="O485" s="1"/>
      <c r="P485" s="1"/>
      <c r="Q485" s="1"/>
      <c r="R485" s="367"/>
      <c r="S485" s="1"/>
      <c r="T485" s="1"/>
      <c r="U485" s="1"/>
      <c r="V485" s="1"/>
      <c r="W485" s="1"/>
      <c r="X485" s="1"/>
      <c r="Y485" s="1"/>
      <c r="Z485" s="1"/>
      <c r="AA485" s="1"/>
      <c r="AB485" s="1"/>
      <c r="AC485" s="1"/>
      <c r="AD485" s="1"/>
      <c r="AE485" s="1"/>
      <c r="AF485" s="1"/>
      <c r="AG485" s="1"/>
      <c r="AH485" s="1"/>
      <c r="AI485" s="1"/>
      <c r="AJ485" s="1"/>
      <c r="AK485" s="1"/>
    </row>
    <row r="486" spans="1:37" ht="15.75" x14ac:dyDescent="0.25">
      <c r="A486" s="1"/>
      <c r="B486" s="1"/>
      <c r="C486" s="1"/>
      <c r="D486" s="1"/>
      <c r="E486" s="1"/>
      <c r="F486" s="1"/>
      <c r="G486" s="1"/>
      <c r="H486" s="1"/>
      <c r="I486" s="1"/>
      <c r="J486" s="1"/>
      <c r="K486" s="1"/>
      <c r="L486" s="1"/>
      <c r="M486" s="1"/>
      <c r="N486" s="1"/>
      <c r="O486" s="1"/>
      <c r="P486" s="1"/>
      <c r="Q486" s="1"/>
      <c r="R486" s="367"/>
      <c r="S486" s="1"/>
      <c r="T486" s="1"/>
      <c r="U486" s="1"/>
      <c r="V486" s="1"/>
      <c r="W486" s="1"/>
      <c r="X486" s="1"/>
      <c r="Y486" s="1"/>
      <c r="Z486" s="1"/>
      <c r="AA486" s="1"/>
      <c r="AB486" s="1"/>
      <c r="AC486" s="1"/>
      <c r="AD486" s="1"/>
      <c r="AE486" s="1"/>
      <c r="AF486" s="1"/>
      <c r="AG486" s="1"/>
      <c r="AH486" s="1"/>
      <c r="AI486" s="1"/>
      <c r="AJ486" s="1"/>
      <c r="AK486" s="1"/>
    </row>
    <row r="487" spans="1:37" ht="15.75" x14ac:dyDescent="0.25">
      <c r="A487" s="1"/>
      <c r="B487" s="1"/>
      <c r="C487" s="1"/>
      <c r="D487" s="1"/>
      <c r="E487" s="1"/>
      <c r="F487" s="1"/>
      <c r="G487" s="1"/>
      <c r="H487" s="1"/>
      <c r="I487" s="1"/>
      <c r="J487" s="1"/>
      <c r="K487" s="1"/>
      <c r="L487" s="1"/>
      <c r="M487" s="1"/>
      <c r="N487" s="1"/>
      <c r="O487" s="1"/>
      <c r="P487" s="1"/>
      <c r="Q487" s="1"/>
      <c r="R487" s="367"/>
      <c r="S487" s="1"/>
      <c r="T487" s="1"/>
      <c r="U487" s="1"/>
      <c r="V487" s="1"/>
      <c r="W487" s="1"/>
      <c r="X487" s="1"/>
      <c r="Y487" s="1"/>
      <c r="Z487" s="1"/>
      <c r="AA487" s="1"/>
      <c r="AB487" s="1"/>
      <c r="AC487" s="1"/>
      <c r="AD487" s="1"/>
      <c r="AE487" s="1"/>
      <c r="AF487" s="1"/>
      <c r="AG487" s="1"/>
      <c r="AH487" s="1"/>
      <c r="AI487" s="1"/>
      <c r="AJ487" s="1"/>
      <c r="AK487" s="1"/>
    </row>
    <row r="488" spans="1:37" ht="15.75" x14ac:dyDescent="0.25">
      <c r="A488" s="1"/>
      <c r="B488" s="1"/>
      <c r="C488" s="1"/>
      <c r="D488" s="1"/>
      <c r="E488" s="1"/>
      <c r="F488" s="1"/>
      <c r="G488" s="1"/>
      <c r="H488" s="1"/>
      <c r="I488" s="1"/>
      <c r="J488" s="1"/>
      <c r="K488" s="1"/>
      <c r="L488" s="1"/>
      <c r="M488" s="1"/>
      <c r="N488" s="1"/>
      <c r="O488" s="1"/>
      <c r="P488" s="1"/>
      <c r="Q488" s="1"/>
      <c r="R488" s="367"/>
      <c r="S488" s="1"/>
      <c r="T488" s="1"/>
      <c r="U488" s="1"/>
      <c r="V488" s="1"/>
      <c r="W488" s="1"/>
      <c r="X488" s="1"/>
      <c r="Y488" s="1"/>
      <c r="Z488" s="1"/>
      <c r="AA488" s="1"/>
      <c r="AB488" s="1"/>
      <c r="AC488" s="1"/>
      <c r="AD488" s="1"/>
      <c r="AE488" s="1"/>
      <c r="AF488" s="1"/>
      <c r="AG488" s="1"/>
      <c r="AH488" s="1"/>
      <c r="AI488" s="1"/>
      <c r="AJ488" s="1"/>
      <c r="AK488" s="1"/>
    </row>
    <row r="489" spans="1:37" ht="15.75" x14ac:dyDescent="0.25">
      <c r="A489" s="1"/>
      <c r="B489" s="1"/>
      <c r="C489" s="1"/>
      <c r="D489" s="1"/>
      <c r="E489" s="1"/>
      <c r="F489" s="1"/>
      <c r="G489" s="1"/>
      <c r="H489" s="1"/>
      <c r="I489" s="1"/>
      <c r="J489" s="1"/>
      <c r="K489" s="1"/>
      <c r="L489" s="1"/>
      <c r="M489" s="1"/>
      <c r="N489" s="1"/>
      <c r="O489" s="1"/>
      <c r="P489" s="1"/>
      <c r="Q489" s="1"/>
      <c r="R489" s="367"/>
      <c r="S489" s="1"/>
      <c r="T489" s="1"/>
      <c r="U489" s="1"/>
      <c r="V489" s="1"/>
      <c r="W489" s="1"/>
      <c r="X489" s="1"/>
      <c r="Y489" s="1"/>
      <c r="Z489" s="1"/>
      <c r="AA489" s="1"/>
      <c r="AB489" s="1"/>
      <c r="AC489" s="1"/>
      <c r="AD489" s="1"/>
      <c r="AE489" s="1"/>
      <c r="AF489" s="1"/>
      <c r="AG489" s="1"/>
      <c r="AH489" s="1"/>
      <c r="AI489" s="1"/>
      <c r="AJ489" s="1"/>
      <c r="AK489" s="1"/>
    </row>
    <row r="490" spans="1:37" ht="15.75" x14ac:dyDescent="0.25">
      <c r="A490" s="1"/>
      <c r="B490" s="1"/>
      <c r="C490" s="1"/>
      <c r="D490" s="1"/>
      <c r="E490" s="1"/>
      <c r="F490" s="1"/>
      <c r="G490" s="1"/>
      <c r="H490" s="1"/>
      <c r="I490" s="1"/>
      <c r="J490" s="1"/>
      <c r="K490" s="1"/>
      <c r="L490" s="1"/>
      <c r="M490" s="1"/>
      <c r="N490" s="1"/>
      <c r="O490" s="1"/>
      <c r="P490" s="1"/>
      <c r="Q490" s="1"/>
      <c r="R490" s="367"/>
      <c r="S490" s="1"/>
      <c r="T490" s="1"/>
      <c r="U490" s="1"/>
      <c r="V490" s="1"/>
      <c r="W490" s="1"/>
      <c r="X490" s="1"/>
      <c r="Y490" s="1"/>
      <c r="Z490" s="1"/>
      <c r="AA490" s="1"/>
      <c r="AB490" s="1"/>
      <c r="AC490" s="1"/>
      <c r="AD490" s="1"/>
      <c r="AE490" s="1"/>
      <c r="AF490" s="1"/>
      <c r="AG490" s="1"/>
      <c r="AH490" s="1"/>
      <c r="AI490" s="1"/>
      <c r="AJ490" s="1"/>
      <c r="AK490" s="1"/>
    </row>
    <row r="491" spans="1:37" ht="15.75" x14ac:dyDescent="0.25">
      <c r="A491" s="1"/>
      <c r="B491" s="1"/>
      <c r="C491" s="1"/>
      <c r="D491" s="1"/>
      <c r="E491" s="1"/>
      <c r="F491" s="1"/>
      <c r="G491" s="1"/>
      <c r="H491" s="1"/>
      <c r="I491" s="1"/>
      <c r="J491" s="1"/>
      <c r="K491" s="1"/>
      <c r="L491" s="1"/>
      <c r="M491" s="1"/>
      <c r="N491" s="1"/>
      <c r="O491" s="1"/>
      <c r="P491" s="1"/>
      <c r="Q491" s="1"/>
      <c r="R491" s="367"/>
      <c r="S491" s="1"/>
      <c r="T491" s="1"/>
      <c r="U491" s="1"/>
      <c r="V491" s="1"/>
      <c r="W491" s="1"/>
      <c r="X491" s="1"/>
      <c r="Y491" s="1"/>
      <c r="Z491" s="1"/>
      <c r="AA491" s="1"/>
      <c r="AB491" s="1"/>
      <c r="AC491" s="1"/>
      <c r="AD491" s="1"/>
      <c r="AE491" s="1"/>
      <c r="AF491" s="1"/>
      <c r="AG491" s="1"/>
      <c r="AH491" s="1"/>
      <c r="AI491" s="1"/>
      <c r="AJ491" s="1"/>
      <c r="AK491" s="1"/>
    </row>
    <row r="492" spans="1:37" ht="15.75" x14ac:dyDescent="0.25">
      <c r="A492" s="1"/>
      <c r="B492" s="1"/>
      <c r="C492" s="1"/>
      <c r="D492" s="1"/>
      <c r="E492" s="1"/>
      <c r="F492" s="1"/>
      <c r="G492" s="1"/>
      <c r="H492" s="1"/>
      <c r="I492" s="1"/>
      <c r="J492" s="1"/>
      <c r="K492" s="1"/>
      <c r="L492" s="1"/>
      <c r="M492" s="1"/>
      <c r="N492" s="1"/>
      <c r="O492" s="1"/>
      <c r="P492" s="1"/>
      <c r="Q492" s="1"/>
      <c r="R492" s="367"/>
      <c r="S492" s="1"/>
      <c r="T492" s="1"/>
      <c r="U492" s="1"/>
      <c r="V492" s="1"/>
      <c r="W492" s="1"/>
      <c r="X492" s="1"/>
      <c r="Y492" s="1"/>
      <c r="Z492" s="1"/>
      <c r="AA492" s="1"/>
      <c r="AB492" s="1"/>
      <c r="AC492" s="1"/>
      <c r="AD492" s="1"/>
      <c r="AE492" s="1"/>
      <c r="AF492" s="1"/>
      <c r="AG492" s="1"/>
      <c r="AH492" s="1"/>
      <c r="AI492" s="1"/>
      <c r="AJ492" s="1"/>
      <c r="AK492" s="1"/>
    </row>
    <row r="493" spans="1:37" ht="15.75" x14ac:dyDescent="0.25">
      <c r="A493" s="1"/>
      <c r="B493" s="1"/>
      <c r="C493" s="1"/>
      <c r="D493" s="1"/>
      <c r="E493" s="1"/>
      <c r="F493" s="1"/>
      <c r="G493" s="1"/>
      <c r="H493" s="1"/>
      <c r="I493" s="1"/>
      <c r="J493" s="1"/>
      <c r="K493" s="1"/>
      <c r="L493" s="1"/>
      <c r="M493" s="1"/>
      <c r="N493" s="1"/>
      <c r="O493" s="1"/>
      <c r="P493" s="1"/>
      <c r="Q493" s="1"/>
      <c r="R493" s="367"/>
      <c r="S493" s="1"/>
      <c r="T493" s="1"/>
      <c r="U493" s="1"/>
      <c r="V493" s="1"/>
      <c r="W493" s="1"/>
      <c r="X493" s="1"/>
      <c r="Y493" s="1"/>
      <c r="Z493" s="1"/>
      <c r="AA493" s="1"/>
      <c r="AB493" s="1"/>
      <c r="AC493" s="1"/>
      <c r="AD493" s="1"/>
      <c r="AE493" s="1"/>
      <c r="AF493" s="1"/>
      <c r="AG493" s="1"/>
      <c r="AH493" s="1"/>
      <c r="AI493" s="1"/>
      <c r="AJ493" s="1"/>
      <c r="AK493" s="1"/>
    </row>
    <row r="494" spans="1:37" ht="15.75" x14ac:dyDescent="0.25">
      <c r="A494" s="1"/>
      <c r="B494" s="1"/>
      <c r="C494" s="1"/>
      <c r="D494" s="1"/>
      <c r="E494" s="1"/>
      <c r="F494" s="1"/>
      <c r="G494" s="1"/>
      <c r="H494" s="1"/>
      <c r="I494" s="1"/>
      <c r="J494" s="1"/>
      <c r="K494" s="1"/>
      <c r="L494" s="1"/>
      <c r="M494" s="1"/>
      <c r="N494" s="1"/>
      <c r="O494" s="1"/>
      <c r="P494" s="1"/>
      <c r="Q494" s="1"/>
      <c r="R494" s="367"/>
      <c r="S494" s="1"/>
      <c r="T494" s="1"/>
      <c r="U494" s="1"/>
      <c r="V494" s="1"/>
      <c r="W494" s="1"/>
      <c r="X494" s="1"/>
      <c r="Y494" s="1"/>
      <c r="Z494" s="1"/>
      <c r="AA494" s="1"/>
      <c r="AB494" s="1"/>
      <c r="AC494" s="1"/>
      <c r="AD494" s="1"/>
      <c r="AE494" s="1"/>
      <c r="AF494" s="1"/>
      <c r="AG494" s="1"/>
      <c r="AH494" s="1"/>
      <c r="AI494" s="1"/>
      <c r="AJ494" s="1"/>
      <c r="AK494" s="1"/>
    </row>
    <row r="495" spans="1:37" ht="15.75" x14ac:dyDescent="0.25">
      <c r="A495" s="1"/>
      <c r="B495" s="1"/>
      <c r="C495" s="1"/>
      <c r="D495" s="1"/>
      <c r="E495" s="1"/>
      <c r="F495" s="1"/>
      <c r="G495" s="1"/>
      <c r="H495" s="1"/>
      <c r="I495" s="1"/>
      <c r="J495" s="1"/>
      <c r="K495" s="1"/>
      <c r="L495" s="1"/>
      <c r="M495" s="1"/>
      <c r="N495" s="1"/>
      <c r="O495" s="1"/>
      <c r="P495" s="1"/>
      <c r="Q495" s="1"/>
      <c r="R495" s="367"/>
      <c r="S495" s="1"/>
      <c r="T495" s="1"/>
      <c r="U495" s="1"/>
      <c r="V495" s="1"/>
      <c r="W495" s="1"/>
      <c r="X495" s="1"/>
      <c r="Y495" s="1"/>
      <c r="Z495" s="1"/>
      <c r="AA495" s="1"/>
      <c r="AB495" s="1"/>
      <c r="AC495" s="1"/>
      <c r="AD495" s="1"/>
      <c r="AE495" s="1"/>
      <c r="AF495" s="1"/>
      <c r="AG495" s="1"/>
      <c r="AH495" s="1"/>
      <c r="AI495" s="1"/>
      <c r="AJ495" s="1"/>
      <c r="AK495" s="1"/>
    </row>
    <row r="496" spans="1:37" ht="15.75" x14ac:dyDescent="0.25">
      <c r="A496" s="1"/>
      <c r="B496" s="1"/>
      <c r="C496" s="1"/>
      <c r="D496" s="1"/>
      <c r="E496" s="1"/>
      <c r="F496" s="1"/>
      <c r="G496" s="1"/>
      <c r="H496" s="1"/>
      <c r="I496" s="1"/>
      <c r="J496" s="1"/>
      <c r="K496" s="1"/>
      <c r="L496" s="1"/>
      <c r="M496" s="1"/>
      <c r="N496" s="1"/>
      <c r="O496" s="1"/>
      <c r="P496" s="1"/>
      <c r="Q496" s="1"/>
      <c r="R496" s="367"/>
      <c r="S496" s="1"/>
      <c r="T496" s="1"/>
      <c r="U496" s="1"/>
      <c r="V496" s="1"/>
      <c r="W496" s="1"/>
      <c r="X496" s="1"/>
      <c r="Y496" s="1"/>
      <c r="Z496" s="1"/>
      <c r="AA496" s="1"/>
      <c r="AB496" s="1"/>
      <c r="AC496" s="1"/>
      <c r="AD496" s="1"/>
      <c r="AE496" s="1"/>
      <c r="AF496" s="1"/>
      <c r="AG496" s="1"/>
      <c r="AH496" s="1"/>
      <c r="AI496" s="1"/>
      <c r="AJ496" s="1"/>
      <c r="AK496" s="1"/>
    </row>
    <row r="497" spans="1:37" ht="15.75" x14ac:dyDescent="0.25">
      <c r="A497" s="1"/>
      <c r="B497" s="1"/>
      <c r="C497" s="1"/>
      <c r="D497" s="1"/>
      <c r="E497" s="1"/>
      <c r="F497" s="1"/>
      <c r="G497" s="1"/>
      <c r="H497" s="1"/>
      <c r="I497" s="1"/>
      <c r="J497" s="1"/>
      <c r="K497" s="1"/>
      <c r="L497" s="1"/>
      <c r="M497" s="1"/>
      <c r="N497" s="1"/>
      <c r="O497" s="1"/>
      <c r="P497" s="1"/>
      <c r="Q497" s="1"/>
      <c r="R497" s="367"/>
      <c r="S497" s="1"/>
      <c r="T497" s="1"/>
      <c r="U497" s="1"/>
      <c r="V497" s="1"/>
      <c r="W497" s="1"/>
      <c r="X497" s="1"/>
      <c r="Y497" s="1"/>
      <c r="Z497" s="1"/>
      <c r="AA497" s="1"/>
      <c r="AB497" s="1"/>
      <c r="AC497" s="1"/>
      <c r="AD497" s="1"/>
      <c r="AE497" s="1"/>
      <c r="AF497" s="1"/>
      <c r="AG497" s="1"/>
      <c r="AH497" s="1"/>
      <c r="AI497" s="1"/>
      <c r="AJ497" s="1"/>
      <c r="AK497" s="1"/>
    </row>
    <row r="498" spans="1:37" ht="15.75" x14ac:dyDescent="0.25">
      <c r="A498" s="1"/>
      <c r="B498" s="1"/>
      <c r="C498" s="1"/>
      <c r="D498" s="1"/>
      <c r="E498" s="1"/>
      <c r="F498" s="1"/>
      <c r="G498" s="1"/>
      <c r="H498" s="1"/>
      <c r="I498" s="1"/>
      <c r="J498" s="1"/>
      <c r="K498" s="1"/>
      <c r="L498" s="1"/>
      <c r="M498" s="1"/>
      <c r="N498" s="1"/>
      <c r="O498" s="1"/>
      <c r="P498" s="1"/>
      <c r="Q498" s="1"/>
      <c r="R498" s="367"/>
      <c r="S498" s="1"/>
      <c r="T498" s="1"/>
      <c r="U498" s="1"/>
      <c r="V498" s="1"/>
      <c r="W498" s="1"/>
      <c r="X498" s="1"/>
      <c r="Y498" s="1"/>
      <c r="Z498" s="1"/>
      <c r="AA498" s="1"/>
      <c r="AB498" s="1"/>
      <c r="AC498" s="1"/>
      <c r="AD498" s="1"/>
      <c r="AE498" s="1"/>
      <c r="AF498" s="1"/>
      <c r="AG498" s="1"/>
      <c r="AH498" s="1"/>
      <c r="AI498" s="1"/>
      <c r="AJ498" s="1"/>
      <c r="AK498" s="1"/>
    </row>
    <row r="499" spans="1:37" ht="15.75" x14ac:dyDescent="0.25">
      <c r="A499" s="1"/>
      <c r="B499" s="1"/>
      <c r="C499" s="1"/>
      <c r="D499" s="1"/>
      <c r="E499" s="1"/>
      <c r="F499" s="1"/>
      <c r="G499" s="1"/>
      <c r="H499" s="1"/>
      <c r="I499" s="1"/>
      <c r="J499" s="1"/>
      <c r="K499" s="1"/>
      <c r="L499" s="1"/>
      <c r="M499" s="1"/>
      <c r="N499" s="1"/>
      <c r="O499" s="1"/>
      <c r="P499" s="1"/>
      <c r="Q499" s="1"/>
      <c r="R499" s="367"/>
      <c r="S499" s="1"/>
      <c r="T499" s="1"/>
      <c r="U499" s="1"/>
      <c r="V499" s="1"/>
      <c r="W499" s="1"/>
      <c r="X499" s="1"/>
      <c r="Y499" s="1"/>
      <c r="Z499" s="1"/>
      <c r="AA499" s="1"/>
      <c r="AB499" s="1"/>
      <c r="AC499" s="1"/>
      <c r="AD499" s="1"/>
      <c r="AE499" s="1"/>
      <c r="AF499" s="1"/>
      <c r="AG499" s="1"/>
      <c r="AH499" s="1"/>
      <c r="AI499" s="1"/>
      <c r="AJ499" s="1"/>
      <c r="AK499" s="1"/>
    </row>
    <row r="500" spans="1:37" ht="15.75" x14ac:dyDescent="0.25">
      <c r="A500" s="1"/>
      <c r="B500" s="1"/>
      <c r="C500" s="1"/>
      <c r="D500" s="1"/>
      <c r="E500" s="1"/>
      <c r="F500" s="1"/>
      <c r="G500" s="1"/>
      <c r="H500" s="1"/>
      <c r="I500" s="1"/>
      <c r="J500" s="1"/>
      <c r="K500" s="1"/>
      <c r="L500" s="1"/>
      <c r="M500" s="1"/>
      <c r="N500" s="1"/>
      <c r="O500" s="1"/>
      <c r="P500" s="1"/>
      <c r="Q500" s="1"/>
      <c r="R500" s="367"/>
      <c r="S500" s="1"/>
      <c r="T500" s="1"/>
      <c r="U500" s="1"/>
      <c r="V500" s="1"/>
      <c r="W500" s="1"/>
      <c r="X500" s="1"/>
      <c r="Y500" s="1"/>
      <c r="Z500" s="1"/>
      <c r="AA500" s="1"/>
      <c r="AB500" s="1"/>
      <c r="AC500" s="1"/>
      <c r="AD500" s="1"/>
      <c r="AE500" s="1"/>
      <c r="AF500" s="1"/>
      <c r="AG500" s="1"/>
      <c r="AH500" s="1"/>
      <c r="AI500" s="1"/>
      <c r="AJ500" s="1"/>
      <c r="AK500" s="1"/>
    </row>
    <row r="501" spans="1:37" ht="15.75" x14ac:dyDescent="0.25">
      <c r="A501" s="1"/>
      <c r="B501" s="1"/>
      <c r="C501" s="1"/>
      <c r="D501" s="1"/>
      <c r="E501" s="1"/>
      <c r="F501" s="1"/>
      <c r="G501" s="1"/>
      <c r="H501" s="1"/>
      <c r="I501" s="1"/>
      <c r="J501" s="1"/>
      <c r="K501" s="1"/>
      <c r="L501" s="1"/>
      <c r="M501" s="1"/>
      <c r="N501" s="1"/>
      <c r="O501" s="1"/>
      <c r="P501" s="1"/>
      <c r="Q501" s="1"/>
      <c r="R501" s="367"/>
      <c r="S501" s="1"/>
      <c r="T501" s="1"/>
      <c r="U501" s="1"/>
      <c r="V501" s="1"/>
      <c r="W501" s="1"/>
      <c r="X501" s="1"/>
      <c r="Y501" s="1"/>
      <c r="Z501" s="1"/>
      <c r="AA501" s="1"/>
      <c r="AB501" s="1"/>
      <c r="AC501" s="1"/>
      <c r="AD501" s="1"/>
      <c r="AE501" s="1"/>
      <c r="AF501" s="1"/>
      <c r="AG501" s="1"/>
      <c r="AH501" s="1"/>
      <c r="AI501" s="1"/>
      <c r="AJ501" s="1"/>
      <c r="AK501" s="1"/>
    </row>
    <row r="502" spans="1:37" ht="15.75" x14ac:dyDescent="0.25">
      <c r="A502" s="1"/>
      <c r="B502" s="1"/>
      <c r="C502" s="1"/>
      <c r="D502" s="1"/>
      <c r="E502" s="1"/>
      <c r="F502" s="1"/>
      <c r="G502" s="1"/>
      <c r="H502" s="1"/>
      <c r="I502" s="1"/>
      <c r="J502" s="1"/>
      <c r="K502" s="1"/>
      <c r="L502" s="1"/>
      <c r="M502" s="1"/>
      <c r="N502" s="1"/>
      <c r="O502" s="1"/>
      <c r="P502" s="1"/>
      <c r="Q502" s="1"/>
      <c r="R502" s="367"/>
      <c r="S502" s="1"/>
      <c r="T502" s="1"/>
      <c r="U502" s="1"/>
      <c r="V502" s="1"/>
      <c r="W502" s="1"/>
      <c r="X502" s="1"/>
      <c r="Y502" s="1"/>
      <c r="Z502" s="1"/>
      <c r="AA502" s="1"/>
      <c r="AB502" s="1"/>
      <c r="AC502" s="1"/>
      <c r="AD502" s="1"/>
      <c r="AE502" s="1"/>
      <c r="AF502" s="1"/>
      <c r="AG502" s="1"/>
      <c r="AH502" s="1"/>
      <c r="AI502" s="1"/>
      <c r="AJ502" s="1"/>
      <c r="AK502" s="1"/>
    </row>
    <row r="503" spans="1:37" ht="15.75" x14ac:dyDescent="0.25">
      <c r="A503" s="1"/>
      <c r="B503" s="1"/>
      <c r="C503" s="1"/>
      <c r="D503" s="1"/>
      <c r="E503" s="1"/>
      <c r="F503" s="1"/>
      <c r="G503" s="1"/>
      <c r="H503" s="1"/>
      <c r="I503" s="1"/>
      <c r="J503" s="1"/>
      <c r="K503" s="1"/>
      <c r="L503" s="1"/>
      <c r="M503" s="1"/>
      <c r="N503" s="1"/>
      <c r="O503" s="1"/>
      <c r="P503" s="1"/>
      <c r="Q503" s="1"/>
      <c r="R503" s="367"/>
      <c r="S503" s="1"/>
      <c r="T503" s="1"/>
      <c r="U503" s="1"/>
      <c r="V503" s="1"/>
      <c r="W503" s="1"/>
      <c r="X503" s="1"/>
      <c r="Y503" s="1"/>
      <c r="Z503" s="1"/>
      <c r="AA503" s="1"/>
      <c r="AB503" s="1"/>
      <c r="AC503" s="1"/>
      <c r="AD503" s="1"/>
      <c r="AE503" s="1"/>
      <c r="AF503" s="1"/>
      <c r="AG503" s="1"/>
      <c r="AH503" s="1"/>
      <c r="AI503" s="1"/>
      <c r="AJ503" s="1"/>
      <c r="AK503" s="1"/>
    </row>
    <row r="504" spans="1:37" ht="15.75" x14ac:dyDescent="0.25">
      <c r="A504" s="1"/>
      <c r="B504" s="1"/>
      <c r="C504" s="1"/>
      <c r="D504" s="1"/>
      <c r="E504" s="1"/>
      <c r="F504" s="1"/>
      <c r="G504" s="1"/>
      <c r="H504" s="1"/>
      <c r="I504" s="1"/>
      <c r="J504" s="1"/>
      <c r="K504" s="1"/>
      <c r="L504" s="1"/>
      <c r="M504" s="1"/>
      <c r="N504" s="1"/>
      <c r="O504" s="1"/>
      <c r="P504" s="1"/>
      <c r="Q504" s="1"/>
      <c r="R504" s="367"/>
      <c r="S504" s="1"/>
      <c r="T504" s="1"/>
      <c r="U504" s="1"/>
      <c r="V504" s="1"/>
      <c r="W504" s="1"/>
      <c r="X504" s="1"/>
      <c r="Y504" s="1"/>
      <c r="Z504" s="1"/>
      <c r="AA504" s="1"/>
      <c r="AB504" s="1"/>
      <c r="AC504" s="1"/>
      <c r="AD504" s="1"/>
      <c r="AE504" s="1"/>
      <c r="AF504" s="1"/>
      <c r="AG504" s="1"/>
      <c r="AH504" s="1"/>
      <c r="AI504" s="1"/>
      <c r="AJ504" s="1"/>
      <c r="AK504" s="1"/>
    </row>
    <row r="505" spans="1:37" ht="15.75" x14ac:dyDescent="0.25">
      <c r="A505" s="1"/>
      <c r="B505" s="1"/>
      <c r="C505" s="1"/>
      <c r="D505" s="1"/>
      <c r="E505" s="1"/>
      <c r="F505" s="1"/>
      <c r="G505" s="1"/>
      <c r="H505" s="1"/>
      <c r="I505" s="1"/>
      <c r="J505" s="1"/>
      <c r="K505" s="1"/>
      <c r="L505" s="1"/>
      <c r="M505" s="1"/>
      <c r="N505" s="1"/>
      <c r="O505" s="1"/>
      <c r="P505" s="1"/>
      <c r="Q505" s="1"/>
      <c r="R505" s="367"/>
      <c r="S505" s="1"/>
      <c r="T505" s="1"/>
      <c r="U505" s="1"/>
      <c r="V505" s="1"/>
      <c r="W505" s="1"/>
      <c r="X505" s="1"/>
      <c r="Y505" s="1"/>
      <c r="Z505" s="1"/>
      <c r="AA505" s="1"/>
      <c r="AB505" s="1"/>
      <c r="AC505" s="1"/>
      <c r="AD505" s="1"/>
      <c r="AE505" s="1"/>
      <c r="AF505" s="1"/>
      <c r="AG505" s="1"/>
      <c r="AH505" s="1"/>
      <c r="AI505" s="1"/>
      <c r="AJ505" s="1"/>
      <c r="AK505" s="1"/>
    </row>
    <row r="506" spans="1:37" ht="15.75" x14ac:dyDescent="0.25">
      <c r="A506" s="1"/>
      <c r="B506" s="1"/>
      <c r="C506" s="1"/>
      <c r="D506" s="1"/>
      <c r="E506" s="1"/>
      <c r="F506" s="1"/>
      <c r="G506" s="1"/>
      <c r="H506" s="1"/>
      <c r="I506" s="1"/>
      <c r="J506" s="1"/>
      <c r="K506" s="1"/>
      <c r="L506" s="1"/>
      <c r="M506" s="1"/>
      <c r="N506" s="1"/>
      <c r="O506" s="1"/>
      <c r="P506" s="1"/>
      <c r="Q506" s="1"/>
      <c r="R506" s="367"/>
      <c r="S506" s="1"/>
      <c r="T506" s="1"/>
      <c r="U506" s="1"/>
      <c r="V506" s="1"/>
      <c r="W506" s="1"/>
      <c r="X506" s="1"/>
      <c r="Y506" s="1"/>
      <c r="Z506" s="1"/>
      <c r="AA506" s="1"/>
      <c r="AB506" s="1"/>
      <c r="AC506" s="1"/>
      <c r="AD506" s="1"/>
      <c r="AE506" s="1"/>
      <c r="AF506" s="1"/>
      <c r="AG506" s="1"/>
      <c r="AH506" s="1"/>
      <c r="AI506" s="1"/>
      <c r="AJ506" s="1"/>
      <c r="AK506" s="1"/>
    </row>
    <row r="507" spans="1:37" ht="15.75" x14ac:dyDescent="0.25">
      <c r="A507" s="1"/>
      <c r="B507" s="1"/>
      <c r="C507" s="1"/>
      <c r="D507" s="1"/>
      <c r="E507" s="1"/>
      <c r="F507" s="1"/>
      <c r="G507" s="1"/>
      <c r="H507" s="1"/>
      <c r="I507" s="1"/>
      <c r="J507" s="1"/>
      <c r="K507" s="1"/>
      <c r="L507" s="1"/>
      <c r="M507" s="1"/>
      <c r="N507" s="1"/>
      <c r="O507" s="1"/>
      <c r="P507" s="1"/>
      <c r="Q507" s="1"/>
      <c r="R507" s="367"/>
      <c r="S507" s="1"/>
      <c r="T507" s="1"/>
      <c r="U507" s="1"/>
      <c r="V507" s="1"/>
      <c r="W507" s="1"/>
      <c r="X507" s="1"/>
      <c r="Y507" s="1"/>
      <c r="Z507" s="1"/>
      <c r="AA507" s="1"/>
      <c r="AB507" s="1"/>
      <c r="AC507" s="1"/>
      <c r="AD507" s="1"/>
      <c r="AE507" s="1"/>
      <c r="AF507" s="1"/>
      <c r="AG507" s="1"/>
      <c r="AH507" s="1"/>
      <c r="AI507" s="1"/>
      <c r="AJ507" s="1"/>
      <c r="AK507" s="1"/>
    </row>
    <row r="508" spans="1:37" ht="15.75" x14ac:dyDescent="0.25">
      <c r="A508" s="1"/>
      <c r="B508" s="1"/>
      <c r="C508" s="1"/>
      <c r="D508" s="1"/>
      <c r="E508" s="1"/>
      <c r="F508" s="1"/>
      <c r="G508" s="1"/>
      <c r="H508" s="1"/>
      <c r="I508" s="1"/>
      <c r="J508" s="1"/>
      <c r="K508" s="1"/>
      <c r="L508" s="1"/>
      <c r="M508" s="1"/>
      <c r="N508" s="1"/>
      <c r="O508" s="1"/>
      <c r="P508" s="1"/>
      <c r="Q508" s="1"/>
      <c r="R508" s="367"/>
      <c r="S508" s="1"/>
      <c r="T508" s="1"/>
      <c r="U508" s="1"/>
      <c r="V508" s="1"/>
      <c r="W508" s="1"/>
      <c r="X508" s="1"/>
      <c r="Y508" s="1"/>
      <c r="Z508" s="1"/>
      <c r="AA508" s="1"/>
      <c r="AB508" s="1"/>
      <c r="AC508" s="1"/>
      <c r="AD508" s="1"/>
      <c r="AE508" s="1"/>
      <c r="AF508" s="1"/>
      <c r="AG508" s="1"/>
      <c r="AH508" s="1"/>
      <c r="AI508" s="1"/>
      <c r="AJ508" s="1"/>
      <c r="AK508" s="1"/>
    </row>
    <row r="509" spans="1:37" ht="15.75" x14ac:dyDescent="0.25">
      <c r="A509" s="1"/>
      <c r="B509" s="1"/>
      <c r="C509" s="1"/>
      <c r="D509" s="1"/>
      <c r="E509" s="1"/>
      <c r="F509" s="1"/>
      <c r="G509" s="1"/>
      <c r="H509" s="1"/>
      <c r="I509" s="1"/>
      <c r="J509" s="1"/>
      <c r="K509" s="1"/>
      <c r="L509" s="1"/>
      <c r="M509" s="1"/>
      <c r="N509" s="1"/>
      <c r="O509" s="1"/>
      <c r="P509" s="1"/>
      <c r="Q509" s="1"/>
      <c r="R509" s="367"/>
      <c r="S509" s="1"/>
      <c r="T509" s="1"/>
      <c r="U509" s="1"/>
      <c r="V509" s="1"/>
      <c r="W509" s="1"/>
      <c r="X509" s="1"/>
      <c r="Y509" s="1"/>
      <c r="Z509" s="1"/>
      <c r="AA509" s="1"/>
      <c r="AB509" s="1"/>
      <c r="AC509" s="1"/>
      <c r="AD509" s="1"/>
      <c r="AE509" s="1"/>
      <c r="AF509" s="1"/>
      <c r="AG509" s="1"/>
      <c r="AH509" s="1"/>
      <c r="AI509" s="1"/>
      <c r="AJ509" s="1"/>
      <c r="AK509" s="1"/>
    </row>
    <row r="510" spans="1:37" ht="15.75" x14ac:dyDescent="0.25">
      <c r="A510" s="1"/>
      <c r="B510" s="1"/>
      <c r="C510" s="1"/>
      <c r="D510" s="1"/>
      <c r="E510" s="1"/>
      <c r="F510" s="1"/>
      <c r="G510" s="1"/>
      <c r="H510" s="1"/>
      <c r="I510" s="1"/>
      <c r="J510" s="1"/>
      <c r="K510" s="1"/>
      <c r="L510" s="1"/>
      <c r="M510" s="1"/>
      <c r="N510" s="1"/>
      <c r="O510" s="1"/>
      <c r="P510" s="1"/>
      <c r="Q510" s="1"/>
      <c r="R510" s="367"/>
      <c r="S510" s="1"/>
      <c r="T510" s="1"/>
      <c r="U510" s="1"/>
      <c r="V510" s="1"/>
      <c r="W510" s="1"/>
      <c r="X510" s="1"/>
      <c r="Y510" s="1"/>
      <c r="Z510" s="1"/>
      <c r="AA510" s="1"/>
      <c r="AB510" s="1"/>
      <c r="AC510" s="1"/>
      <c r="AD510" s="1"/>
      <c r="AE510" s="1"/>
      <c r="AF510" s="1"/>
      <c r="AG510" s="1"/>
      <c r="AH510" s="1"/>
      <c r="AI510" s="1"/>
      <c r="AJ510" s="1"/>
      <c r="AK510" s="1"/>
    </row>
    <row r="511" spans="1:37" ht="15.75" x14ac:dyDescent="0.25">
      <c r="A511" s="1"/>
      <c r="B511" s="1"/>
      <c r="C511" s="1"/>
      <c r="D511" s="1"/>
      <c r="E511" s="1"/>
      <c r="F511" s="1"/>
      <c r="G511" s="1"/>
      <c r="H511" s="1"/>
      <c r="I511" s="1"/>
      <c r="J511" s="1"/>
      <c r="K511" s="1"/>
      <c r="L511" s="1"/>
      <c r="M511" s="1"/>
      <c r="N511" s="1"/>
      <c r="O511" s="1"/>
      <c r="P511" s="1"/>
      <c r="Q511" s="1"/>
      <c r="R511" s="367"/>
      <c r="S511" s="1"/>
      <c r="T511" s="1"/>
      <c r="U511" s="1"/>
      <c r="V511" s="1"/>
      <c r="W511" s="1"/>
      <c r="X511" s="1"/>
      <c r="Y511" s="1"/>
      <c r="Z511" s="1"/>
      <c r="AA511" s="1"/>
      <c r="AB511" s="1"/>
      <c r="AC511" s="1"/>
      <c r="AD511" s="1"/>
      <c r="AE511" s="1"/>
      <c r="AF511" s="1"/>
      <c r="AG511" s="1"/>
      <c r="AH511" s="1"/>
      <c r="AI511" s="1"/>
      <c r="AJ511" s="1"/>
      <c r="AK511" s="1"/>
    </row>
    <row r="512" spans="1:37" ht="15.75" x14ac:dyDescent="0.25">
      <c r="A512" s="1"/>
      <c r="B512" s="1"/>
      <c r="C512" s="1"/>
      <c r="D512" s="1"/>
      <c r="E512" s="1"/>
      <c r="F512" s="1"/>
      <c r="G512" s="1"/>
      <c r="H512" s="1"/>
      <c r="I512" s="1"/>
      <c r="J512" s="1"/>
      <c r="K512" s="1"/>
      <c r="L512" s="1"/>
      <c r="M512" s="1"/>
      <c r="N512" s="1"/>
      <c r="O512" s="1"/>
      <c r="P512" s="1"/>
      <c r="Q512" s="1"/>
      <c r="R512" s="367"/>
      <c r="S512" s="1"/>
      <c r="T512" s="1"/>
      <c r="U512" s="1"/>
      <c r="V512" s="1"/>
      <c r="W512" s="1"/>
      <c r="X512" s="1"/>
      <c r="Y512" s="1"/>
      <c r="Z512" s="1"/>
      <c r="AA512" s="1"/>
      <c r="AB512" s="1"/>
      <c r="AC512" s="1"/>
      <c r="AD512" s="1"/>
      <c r="AE512" s="1"/>
      <c r="AF512" s="1"/>
      <c r="AG512" s="1"/>
      <c r="AH512" s="1"/>
      <c r="AI512" s="1"/>
      <c r="AJ512" s="1"/>
      <c r="AK512" s="1"/>
    </row>
    <row r="513" spans="1:37" ht="15.75" x14ac:dyDescent="0.25">
      <c r="A513" s="1"/>
      <c r="B513" s="1"/>
      <c r="C513" s="1"/>
      <c r="D513" s="1"/>
      <c r="E513" s="1"/>
      <c r="F513" s="1"/>
      <c r="G513" s="1"/>
      <c r="H513" s="1"/>
      <c r="I513" s="1"/>
      <c r="J513" s="1"/>
      <c r="K513" s="1"/>
      <c r="L513" s="1"/>
      <c r="M513" s="1"/>
      <c r="N513" s="1"/>
      <c r="O513" s="1"/>
      <c r="P513" s="1"/>
      <c r="Q513" s="1"/>
      <c r="R513" s="367"/>
      <c r="S513" s="1"/>
      <c r="T513" s="1"/>
      <c r="U513" s="1"/>
      <c r="V513" s="1"/>
      <c r="W513" s="1"/>
      <c r="X513" s="1"/>
      <c r="Y513" s="1"/>
      <c r="Z513" s="1"/>
      <c r="AA513" s="1"/>
      <c r="AB513" s="1"/>
      <c r="AC513" s="1"/>
      <c r="AD513" s="1"/>
      <c r="AE513" s="1"/>
      <c r="AF513" s="1"/>
      <c r="AG513" s="1"/>
      <c r="AH513" s="1"/>
      <c r="AI513" s="1"/>
      <c r="AJ513" s="1"/>
      <c r="AK513" s="1"/>
    </row>
    <row r="514" spans="1:37" ht="15.75" x14ac:dyDescent="0.25">
      <c r="A514" s="1"/>
      <c r="B514" s="1"/>
      <c r="C514" s="1"/>
      <c r="D514" s="1"/>
      <c r="E514" s="1"/>
      <c r="F514" s="1"/>
      <c r="G514" s="1"/>
      <c r="H514" s="1"/>
      <c r="I514" s="1"/>
      <c r="J514" s="1"/>
      <c r="K514" s="1"/>
      <c r="L514" s="1"/>
      <c r="M514" s="1"/>
      <c r="N514" s="1"/>
      <c r="O514" s="1"/>
      <c r="P514" s="1"/>
      <c r="Q514" s="1"/>
      <c r="R514" s="367"/>
      <c r="S514" s="1"/>
      <c r="T514" s="1"/>
      <c r="U514" s="1"/>
      <c r="V514" s="1"/>
      <c r="W514" s="1"/>
      <c r="X514" s="1"/>
      <c r="Y514" s="1"/>
      <c r="Z514" s="1"/>
      <c r="AA514" s="1"/>
      <c r="AB514" s="1"/>
      <c r="AC514" s="1"/>
      <c r="AD514" s="1"/>
      <c r="AE514" s="1"/>
      <c r="AF514" s="1"/>
      <c r="AG514" s="1"/>
      <c r="AH514" s="1"/>
      <c r="AI514" s="1"/>
      <c r="AJ514" s="1"/>
      <c r="AK514" s="1"/>
    </row>
    <row r="515" spans="1:37" ht="15.75" x14ac:dyDescent="0.25">
      <c r="A515" s="1"/>
      <c r="B515" s="1"/>
      <c r="C515" s="1"/>
      <c r="D515" s="1"/>
      <c r="E515" s="1"/>
      <c r="F515" s="1"/>
      <c r="G515" s="1"/>
      <c r="H515" s="1"/>
      <c r="I515" s="1"/>
      <c r="J515" s="1"/>
      <c r="K515" s="1"/>
      <c r="L515" s="1"/>
      <c r="M515" s="1"/>
      <c r="N515" s="1"/>
      <c r="O515" s="1"/>
      <c r="P515" s="1"/>
      <c r="Q515" s="1"/>
      <c r="R515" s="367"/>
      <c r="S515" s="1"/>
      <c r="T515" s="1"/>
      <c r="U515" s="1"/>
      <c r="V515" s="1"/>
      <c r="W515" s="1"/>
      <c r="X515" s="1"/>
      <c r="Y515" s="1"/>
      <c r="Z515" s="1"/>
      <c r="AA515" s="1"/>
      <c r="AB515" s="1"/>
      <c r="AC515" s="1"/>
      <c r="AD515" s="1"/>
      <c r="AE515" s="1"/>
      <c r="AF515" s="1"/>
      <c r="AG515" s="1"/>
      <c r="AH515" s="1"/>
      <c r="AI515" s="1"/>
      <c r="AJ515" s="1"/>
      <c r="AK515" s="1"/>
    </row>
    <row r="516" spans="1:37" ht="15.75" x14ac:dyDescent="0.25">
      <c r="A516" s="1"/>
      <c r="B516" s="1"/>
      <c r="C516" s="1"/>
      <c r="D516" s="1"/>
      <c r="E516" s="1"/>
      <c r="F516" s="1"/>
      <c r="G516" s="1"/>
      <c r="H516" s="1"/>
      <c r="I516" s="1"/>
      <c r="J516" s="1"/>
      <c r="K516" s="1"/>
      <c r="L516" s="1"/>
      <c r="M516" s="1"/>
      <c r="N516" s="1"/>
      <c r="O516" s="1"/>
      <c r="P516" s="1"/>
      <c r="Q516" s="1"/>
      <c r="R516" s="367"/>
      <c r="S516" s="1"/>
      <c r="T516" s="1"/>
      <c r="U516" s="1"/>
      <c r="V516" s="1"/>
      <c r="W516" s="1"/>
      <c r="X516" s="1"/>
      <c r="Y516" s="1"/>
      <c r="Z516" s="1"/>
      <c r="AA516" s="1"/>
      <c r="AB516" s="1"/>
      <c r="AC516" s="1"/>
      <c r="AD516" s="1"/>
      <c r="AE516" s="1"/>
      <c r="AF516" s="1"/>
      <c r="AG516" s="1"/>
      <c r="AH516" s="1"/>
      <c r="AI516" s="1"/>
      <c r="AJ516" s="1"/>
      <c r="AK516" s="1"/>
    </row>
    <row r="517" spans="1:37" ht="15.75" x14ac:dyDescent="0.25">
      <c r="A517" s="1"/>
      <c r="B517" s="1"/>
      <c r="C517" s="1"/>
      <c r="D517" s="1"/>
      <c r="E517" s="1"/>
      <c r="F517" s="1"/>
      <c r="G517" s="1"/>
      <c r="H517" s="1"/>
      <c r="I517" s="1"/>
      <c r="J517" s="1"/>
      <c r="K517" s="1"/>
      <c r="L517" s="1"/>
      <c r="M517" s="1"/>
      <c r="N517" s="1"/>
      <c r="O517" s="1"/>
      <c r="P517" s="1"/>
      <c r="Q517" s="1"/>
      <c r="R517" s="367"/>
      <c r="S517" s="1"/>
      <c r="T517" s="1"/>
      <c r="U517" s="1"/>
      <c r="V517" s="1"/>
      <c r="W517" s="1"/>
      <c r="X517" s="1"/>
      <c r="Y517" s="1"/>
      <c r="Z517" s="1"/>
      <c r="AA517" s="1"/>
      <c r="AB517" s="1"/>
      <c r="AC517" s="1"/>
      <c r="AD517" s="1"/>
      <c r="AE517" s="1"/>
      <c r="AF517" s="1"/>
      <c r="AG517" s="1"/>
      <c r="AH517" s="1"/>
      <c r="AI517" s="1"/>
      <c r="AJ517" s="1"/>
      <c r="AK517" s="1"/>
    </row>
    <row r="518" spans="1:37" ht="15.75" x14ac:dyDescent="0.25">
      <c r="A518" s="1"/>
      <c r="B518" s="1"/>
      <c r="C518" s="1"/>
      <c r="D518" s="1"/>
      <c r="E518" s="1"/>
      <c r="F518" s="1"/>
      <c r="G518" s="1"/>
      <c r="H518" s="1"/>
      <c r="I518" s="1"/>
      <c r="J518" s="1"/>
      <c r="K518" s="1"/>
      <c r="L518" s="1"/>
      <c r="M518" s="1"/>
      <c r="N518" s="1"/>
      <c r="O518" s="1"/>
      <c r="P518" s="1"/>
      <c r="Q518" s="1"/>
      <c r="R518" s="367"/>
      <c r="S518" s="1"/>
      <c r="T518" s="1"/>
      <c r="U518" s="1"/>
      <c r="V518" s="1"/>
      <c r="W518" s="1"/>
      <c r="X518" s="1"/>
      <c r="Y518" s="1"/>
      <c r="Z518" s="1"/>
      <c r="AA518" s="1"/>
      <c r="AB518" s="1"/>
      <c r="AC518" s="1"/>
      <c r="AD518" s="1"/>
      <c r="AE518" s="1"/>
      <c r="AF518" s="1"/>
      <c r="AG518" s="1"/>
      <c r="AH518" s="1"/>
      <c r="AI518" s="1"/>
      <c r="AJ518" s="1"/>
      <c r="AK518" s="1"/>
    </row>
    <row r="519" spans="1:37" ht="15.75" x14ac:dyDescent="0.25">
      <c r="A519" s="1"/>
      <c r="B519" s="1"/>
      <c r="C519" s="1"/>
      <c r="D519" s="1"/>
      <c r="E519" s="1"/>
      <c r="F519" s="1"/>
      <c r="G519" s="1"/>
      <c r="H519" s="1"/>
      <c r="I519" s="1"/>
      <c r="J519" s="1"/>
      <c r="K519" s="1"/>
      <c r="L519" s="1"/>
      <c r="M519" s="1"/>
      <c r="N519" s="1"/>
      <c r="O519" s="1"/>
      <c r="P519" s="1"/>
      <c r="Q519" s="1"/>
      <c r="R519" s="367"/>
      <c r="S519" s="1"/>
      <c r="T519" s="1"/>
      <c r="U519" s="1"/>
      <c r="V519" s="1"/>
      <c r="W519" s="1"/>
      <c r="X519" s="1"/>
      <c r="Y519" s="1"/>
      <c r="Z519" s="1"/>
      <c r="AA519" s="1"/>
      <c r="AB519" s="1"/>
      <c r="AC519" s="1"/>
      <c r="AD519" s="1"/>
      <c r="AE519" s="1"/>
      <c r="AF519" s="1"/>
      <c r="AG519" s="1"/>
      <c r="AH519" s="1"/>
      <c r="AI519" s="1"/>
      <c r="AJ519" s="1"/>
      <c r="AK519" s="1"/>
    </row>
    <row r="520" spans="1:37" ht="15.75" x14ac:dyDescent="0.25">
      <c r="A520" s="1"/>
      <c r="B520" s="1"/>
      <c r="C520" s="1"/>
      <c r="D520" s="1"/>
      <c r="E520" s="1"/>
      <c r="F520" s="1"/>
      <c r="G520" s="1"/>
      <c r="H520" s="1"/>
      <c r="I520" s="1"/>
      <c r="J520" s="1"/>
      <c r="K520" s="1"/>
      <c r="L520" s="1"/>
      <c r="M520" s="1"/>
      <c r="N520" s="1"/>
      <c r="O520" s="1"/>
      <c r="P520" s="1"/>
      <c r="Q520" s="1"/>
      <c r="R520" s="367"/>
      <c r="S520" s="1"/>
      <c r="T520" s="1"/>
      <c r="U520" s="1"/>
      <c r="V520" s="1"/>
      <c r="W520" s="1"/>
      <c r="X520" s="1"/>
      <c r="Y520" s="1"/>
      <c r="Z520" s="1"/>
      <c r="AA520" s="1"/>
      <c r="AB520" s="1"/>
      <c r="AC520" s="1"/>
      <c r="AD520" s="1"/>
      <c r="AE520" s="1"/>
      <c r="AF520" s="1"/>
      <c r="AG520" s="1"/>
      <c r="AH520" s="1"/>
      <c r="AI520" s="1"/>
      <c r="AJ520" s="1"/>
      <c r="AK520" s="1"/>
    </row>
    <row r="521" spans="1:37" ht="15.75" x14ac:dyDescent="0.25">
      <c r="A521" s="1"/>
      <c r="B521" s="1"/>
      <c r="C521" s="1"/>
      <c r="D521" s="1"/>
      <c r="E521" s="1"/>
      <c r="F521" s="1"/>
      <c r="G521" s="1"/>
      <c r="H521" s="1"/>
      <c r="I521" s="1"/>
      <c r="J521" s="1"/>
      <c r="K521" s="1"/>
      <c r="L521" s="1"/>
      <c r="M521" s="1"/>
      <c r="N521" s="1"/>
      <c r="O521" s="1"/>
      <c r="P521" s="1"/>
      <c r="Q521" s="1"/>
      <c r="R521" s="367"/>
      <c r="S521" s="1"/>
      <c r="T521" s="1"/>
      <c r="U521" s="1"/>
      <c r="V521" s="1"/>
      <c r="W521" s="1"/>
      <c r="X521" s="1"/>
      <c r="Y521" s="1"/>
      <c r="Z521" s="1"/>
      <c r="AA521" s="1"/>
      <c r="AB521" s="1"/>
      <c r="AC521" s="1"/>
      <c r="AD521" s="1"/>
      <c r="AE521" s="1"/>
      <c r="AF521" s="1"/>
      <c r="AG521" s="1"/>
      <c r="AH521" s="1"/>
      <c r="AI521" s="1"/>
      <c r="AJ521" s="1"/>
      <c r="AK521" s="1"/>
    </row>
    <row r="522" spans="1:37" ht="15.75" x14ac:dyDescent="0.25">
      <c r="A522" s="1"/>
      <c r="B522" s="1"/>
      <c r="C522" s="1"/>
      <c r="D522" s="1"/>
      <c r="E522" s="1"/>
      <c r="F522" s="1"/>
      <c r="G522" s="1"/>
      <c r="H522" s="1"/>
      <c r="I522" s="1"/>
      <c r="J522" s="1"/>
      <c r="K522" s="1"/>
      <c r="L522" s="1"/>
      <c r="M522" s="1"/>
      <c r="N522" s="1"/>
      <c r="O522" s="1"/>
      <c r="P522" s="1"/>
      <c r="Q522" s="1"/>
      <c r="R522" s="367"/>
      <c r="S522" s="1"/>
      <c r="T522" s="1"/>
      <c r="U522" s="1"/>
      <c r="V522" s="1"/>
      <c r="W522" s="1"/>
      <c r="X522" s="1"/>
      <c r="Y522" s="1"/>
      <c r="Z522" s="1"/>
      <c r="AA522" s="1"/>
      <c r="AB522" s="1"/>
      <c r="AC522" s="1"/>
      <c r="AD522" s="1"/>
      <c r="AE522" s="1"/>
      <c r="AF522" s="1"/>
      <c r="AG522" s="1"/>
      <c r="AH522" s="1"/>
      <c r="AI522" s="1"/>
      <c r="AJ522" s="1"/>
      <c r="AK522" s="1"/>
    </row>
    <row r="523" spans="1:37" ht="15.75" x14ac:dyDescent="0.25">
      <c r="A523" s="1"/>
      <c r="B523" s="1"/>
      <c r="C523" s="1"/>
      <c r="D523" s="1"/>
      <c r="E523" s="1"/>
      <c r="F523" s="1"/>
      <c r="G523" s="1"/>
      <c r="H523" s="1"/>
      <c r="I523" s="1"/>
      <c r="J523" s="1"/>
      <c r="K523" s="1"/>
      <c r="L523" s="1"/>
      <c r="M523" s="1"/>
      <c r="N523" s="1"/>
      <c r="O523" s="1"/>
      <c r="P523" s="1"/>
      <c r="Q523" s="1"/>
      <c r="R523" s="367"/>
      <c r="S523" s="1"/>
      <c r="T523" s="1"/>
      <c r="U523" s="1"/>
      <c r="V523" s="1"/>
      <c r="W523" s="1"/>
      <c r="X523" s="1"/>
      <c r="Y523" s="1"/>
      <c r="Z523" s="1"/>
      <c r="AA523" s="1"/>
      <c r="AB523" s="1"/>
      <c r="AC523" s="1"/>
      <c r="AD523" s="1"/>
      <c r="AE523" s="1"/>
      <c r="AF523" s="1"/>
      <c r="AG523" s="1"/>
      <c r="AH523" s="1"/>
      <c r="AI523" s="1"/>
      <c r="AJ523" s="1"/>
      <c r="AK523" s="1"/>
    </row>
    <row r="524" spans="1:37" ht="15.75" x14ac:dyDescent="0.25">
      <c r="A524" s="1"/>
      <c r="B524" s="1"/>
      <c r="C524" s="1"/>
      <c r="D524" s="1"/>
      <c r="E524" s="1"/>
      <c r="F524" s="1"/>
      <c r="G524" s="1"/>
      <c r="H524" s="1"/>
      <c r="I524" s="1"/>
      <c r="J524" s="1"/>
      <c r="K524" s="1"/>
      <c r="L524" s="1"/>
      <c r="M524" s="1"/>
      <c r="N524" s="1"/>
      <c r="O524" s="1"/>
      <c r="P524" s="1"/>
      <c r="Q524" s="1"/>
      <c r="R524" s="367"/>
      <c r="S524" s="1"/>
      <c r="T524" s="1"/>
      <c r="U524" s="1"/>
      <c r="V524" s="1"/>
      <c r="W524" s="1"/>
      <c r="X524" s="1"/>
      <c r="Y524" s="1"/>
      <c r="Z524" s="1"/>
      <c r="AA524" s="1"/>
      <c r="AB524" s="1"/>
      <c r="AC524" s="1"/>
      <c r="AD524" s="1"/>
      <c r="AE524" s="1"/>
      <c r="AF524" s="1"/>
      <c r="AG524" s="1"/>
      <c r="AH524" s="1"/>
      <c r="AI524" s="1"/>
      <c r="AJ524" s="1"/>
      <c r="AK524" s="1"/>
    </row>
    <row r="525" spans="1:37" ht="15.75" x14ac:dyDescent="0.25">
      <c r="A525" s="1"/>
      <c r="B525" s="1"/>
      <c r="C525" s="1"/>
      <c r="D525" s="1"/>
      <c r="E525" s="1"/>
      <c r="F525" s="1"/>
      <c r="G525" s="1"/>
      <c r="H525" s="1"/>
      <c r="I525" s="1"/>
      <c r="J525" s="1"/>
      <c r="K525" s="1"/>
      <c r="L525" s="1"/>
      <c r="M525" s="1"/>
      <c r="N525" s="1"/>
      <c r="O525" s="1"/>
      <c r="P525" s="1"/>
      <c r="Q525" s="1"/>
      <c r="R525" s="367"/>
      <c r="S525" s="1"/>
      <c r="T525" s="1"/>
      <c r="U525" s="1"/>
      <c r="V525" s="1"/>
      <c r="W525" s="1"/>
      <c r="X525" s="1"/>
      <c r="Y525" s="1"/>
      <c r="Z525" s="1"/>
      <c r="AA525" s="1"/>
      <c r="AB525" s="1"/>
      <c r="AC525" s="1"/>
      <c r="AD525" s="1"/>
      <c r="AE525" s="1"/>
      <c r="AF525" s="1"/>
      <c r="AG525" s="1"/>
      <c r="AH525" s="1"/>
      <c r="AI525" s="1"/>
      <c r="AJ525" s="1"/>
      <c r="AK525" s="1"/>
    </row>
    <row r="526" spans="1:37" ht="15.75" x14ac:dyDescent="0.25">
      <c r="A526" s="1"/>
      <c r="B526" s="1"/>
      <c r="C526" s="1"/>
      <c r="D526" s="1"/>
      <c r="E526" s="1"/>
      <c r="F526" s="1"/>
      <c r="G526" s="1"/>
      <c r="H526" s="1"/>
      <c r="I526" s="1"/>
      <c r="J526" s="1"/>
      <c r="K526" s="1"/>
      <c r="L526" s="1"/>
      <c r="M526" s="1"/>
      <c r="N526" s="1"/>
      <c r="O526" s="1"/>
      <c r="P526" s="1"/>
      <c r="Q526" s="1"/>
      <c r="R526" s="367"/>
      <c r="S526" s="1"/>
      <c r="T526" s="1"/>
      <c r="U526" s="1"/>
      <c r="V526" s="1"/>
      <c r="W526" s="1"/>
      <c r="X526" s="1"/>
      <c r="Y526" s="1"/>
      <c r="Z526" s="1"/>
      <c r="AA526" s="1"/>
      <c r="AB526" s="1"/>
      <c r="AC526" s="1"/>
      <c r="AD526" s="1"/>
      <c r="AE526" s="1"/>
      <c r="AF526" s="1"/>
      <c r="AG526" s="1"/>
      <c r="AH526" s="1"/>
      <c r="AI526" s="1"/>
      <c r="AJ526" s="1"/>
      <c r="AK526" s="1"/>
    </row>
    <row r="527" spans="1:37" ht="15.75" x14ac:dyDescent="0.25">
      <c r="A527" s="1"/>
      <c r="B527" s="1"/>
      <c r="C527" s="1"/>
      <c r="D527" s="1"/>
      <c r="E527" s="1"/>
      <c r="F527" s="1"/>
      <c r="G527" s="1"/>
      <c r="H527" s="1"/>
      <c r="I527" s="1"/>
      <c r="J527" s="1"/>
      <c r="K527" s="1"/>
      <c r="L527" s="1"/>
      <c r="M527" s="1"/>
      <c r="N527" s="1"/>
      <c r="O527" s="1"/>
      <c r="P527" s="1"/>
      <c r="Q527" s="1"/>
      <c r="R527" s="367"/>
      <c r="S527" s="1"/>
      <c r="T527" s="1"/>
      <c r="U527" s="1"/>
      <c r="V527" s="1"/>
      <c r="W527" s="1"/>
      <c r="X527" s="1"/>
      <c r="Y527" s="1"/>
      <c r="Z527" s="1"/>
      <c r="AA527" s="1"/>
      <c r="AB527" s="1"/>
      <c r="AC527" s="1"/>
      <c r="AD527" s="1"/>
      <c r="AE527" s="1"/>
      <c r="AF527" s="1"/>
      <c r="AG527" s="1"/>
      <c r="AH527" s="1"/>
      <c r="AI527" s="1"/>
      <c r="AJ527" s="1"/>
      <c r="AK527" s="1"/>
    </row>
    <row r="528" spans="1:37" ht="15.75" x14ac:dyDescent="0.25">
      <c r="A528" s="1"/>
      <c r="B528" s="1"/>
      <c r="C528" s="1"/>
      <c r="D528" s="1"/>
      <c r="E528" s="1"/>
      <c r="F528" s="1"/>
      <c r="G528" s="1"/>
      <c r="H528" s="1"/>
      <c r="I528" s="1"/>
      <c r="J528" s="1"/>
      <c r="K528" s="1"/>
      <c r="L528" s="1"/>
      <c r="M528" s="1"/>
      <c r="N528" s="1"/>
      <c r="O528" s="1"/>
      <c r="P528" s="1"/>
      <c r="Q528" s="1"/>
      <c r="R528" s="367"/>
      <c r="S528" s="1"/>
      <c r="T528" s="1"/>
      <c r="U528" s="1"/>
      <c r="V528" s="1"/>
      <c r="W528" s="1"/>
      <c r="X528" s="1"/>
      <c r="Y528" s="1"/>
      <c r="Z528" s="1"/>
      <c r="AA528" s="1"/>
      <c r="AB528" s="1"/>
      <c r="AC528" s="1"/>
      <c r="AD528" s="1"/>
      <c r="AE528" s="1"/>
      <c r="AF528" s="1"/>
      <c r="AG528" s="1"/>
      <c r="AH528" s="1"/>
      <c r="AI528" s="1"/>
      <c r="AJ528" s="1"/>
      <c r="AK528" s="1"/>
    </row>
    <row r="529" spans="1:37" ht="15.75" x14ac:dyDescent="0.25">
      <c r="A529" s="1"/>
      <c r="B529" s="1"/>
      <c r="C529" s="1"/>
      <c r="D529" s="1"/>
      <c r="E529" s="1"/>
      <c r="F529" s="1"/>
      <c r="G529" s="1"/>
      <c r="H529" s="1"/>
      <c r="I529" s="1"/>
      <c r="J529" s="1"/>
      <c r="K529" s="1"/>
      <c r="L529" s="1"/>
      <c r="M529" s="1"/>
      <c r="N529" s="1"/>
      <c r="O529" s="1"/>
      <c r="P529" s="1"/>
      <c r="Q529" s="1"/>
      <c r="R529" s="367"/>
      <c r="S529" s="1"/>
      <c r="T529" s="1"/>
      <c r="U529" s="1"/>
      <c r="V529" s="1"/>
      <c r="W529" s="1"/>
      <c r="X529" s="1"/>
      <c r="Y529" s="1"/>
      <c r="Z529" s="1"/>
      <c r="AA529" s="1"/>
      <c r="AB529" s="1"/>
      <c r="AC529" s="1"/>
      <c r="AD529" s="1"/>
      <c r="AE529" s="1"/>
      <c r="AF529" s="1"/>
      <c r="AG529" s="1"/>
      <c r="AH529" s="1"/>
      <c r="AI529" s="1"/>
      <c r="AJ529" s="1"/>
      <c r="AK529" s="1"/>
    </row>
    <row r="530" spans="1:37" ht="15.75" x14ac:dyDescent="0.25">
      <c r="A530" s="1"/>
      <c r="B530" s="1"/>
      <c r="C530" s="1"/>
      <c r="D530" s="1"/>
      <c r="E530" s="1"/>
      <c r="F530" s="1"/>
      <c r="G530" s="1"/>
      <c r="H530" s="1"/>
      <c r="I530" s="1"/>
      <c r="J530" s="1"/>
      <c r="K530" s="1"/>
      <c r="L530" s="1"/>
      <c r="M530" s="1"/>
      <c r="N530" s="1"/>
      <c r="O530" s="1"/>
      <c r="P530" s="1"/>
      <c r="Q530" s="1"/>
      <c r="R530" s="367"/>
      <c r="S530" s="1"/>
      <c r="T530" s="1"/>
      <c r="U530" s="1"/>
      <c r="V530" s="1"/>
      <c r="W530" s="1"/>
      <c r="X530" s="1"/>
      <c r="Y530" s="1"/>
      <c r="Z530" s="1"/>
      <c r="AA530" s="1"/>
      <c r="AB530" s="1"/>
      <c r="AC530" s="1"/>
      <c r="AD530" s="1"/>
      <c r="AE530" s="1"/>
      <c r="AF530" s="1"/>
      <c r="AG530" s="1"/>
      <c r="AH530" s="1"/>
      <c r="AI530" s="1"/>
      <c r="AJ530" s="1"/>
      <c r="AK530" s="1"/>
    </row>
    <row r="531" spans="1:37" ht="15.75" x14ac:dyDescent="0.25">
      <c r="A531" s="1"/>
      <c r="B531" s="1"/>
      <c r="C531" s="1"/>
      <c r="D531" s="1"/>
      <c r="E531" s="1"/>
      <c r="F531" s="1"/>
      <c r="G531" s="1"/>
      <c r="H531" s="1"/>
      <c r="I531" s="1"/>
      <c r="J531" s="1"/>
      <c r="K531" s="1"/>
      <c r="L531" s="1"/>
      <c r="M531" s="1"/>
      <c r="N531" s="1"/>
      <c r="O531" s="1"/>
      <c r="P531" s="1"/>
      <c r="Q531" s="1"/>
      <c r="R531" s="367"/>
      <c r="S531" s="1"/>
      <c r="T531" s="1"/>
      <c r="U531" s="1"/>
      <c r="V531" s="1"/>
      <c r="W531" s="1"/>
      <c r="X531" s="1"/>
      <c r="Y531" s="1"/>
      <c r="Z531" s="1"/>
      <c r="AA531" s="1"/>
      <c r="AB531" s="1"/>
      <c r="AC531" s="1"/>
      <c r="AD531" s="1"/>
      <c r="AE531" s="1"/>
      <c r="AF531" s="1"/>
      <c r="AG531" s="1"/>
      <c r="AH531" s="1"/>
      <c r="AI531" s="1"/>
      <c r="AJ531" s="1"/>
      <c r="AK531" s="1"/>
    </row>
    <row r="532" spans="1:37" ht="15.75" x14ac:dyDescent="0.25">
      <c r="A532" s="1"/>
      <c r="B532" s="1"/>
      <c r="C532" s="1"/>
      <c r="D532" s="1"/>
      <c r="E532" s="1"/>
      <c r="F532" s="1"/>
      <c r="G532" s="1"/>
      <c r="H532" s="1"/>
      <c r="I532" s="1"/>
      <c r="J532" s="1"/>
      <c r="K532" s="1"/>
      <c r="L532" s="1"/>
      <c r="M532" s="1"/>
      <c r="N532" s="1"/>
      <c r="O532" s="1"/>
      <c r="P532" s="1"/>
      <c r="Q532" s="1"/>
      <c r="R532" s="367"/>
      <c r="S532" s="1"/>
      <c r="T532" s="1"/>
      <c r="U532" s="1"/>
      <c r="V532" s="1"/>
      <c r="W532" s="1"/>
      <c r="X532" s="1"/>
      <c r="Y532" s="1"/>
      <c r="Z532" s="1"/>
      <c r="AA532" s="1"/>
      <c r="AB532" s="1"/>
      <c r="AC532" s="1"/>
      <c r="AD532" s="1"/>
      <c r="AE532" s="1"/>
      <c r="AF532" s="1"/>
      <c r="AG532" s="1"/>
      <c r="AH532" s="1"/>
      <c r="AI532" s="1"/>
      <c r="AJ532" s="1"/>
      <c r="AK532" s="1"/>
    </row>
    <row r="533" spans="1:37" ht="15.75" x14ac:dyDescent="0.25">
      <c r="A533" s="1"/>
      <c r="B533" s="1"/>
      <c r="C533" s="1"/>
      <c r="D533" s="1"/>
      <c r="E533" s="1"/>
      <c r="F533" s="1"/>
      <c r="G533" s="1"/>
      <c r="H533" s="1"/>
      <c r="I533" s="1"/>
      <c r="J533" s="1"/>
      <c r="K533" s="1"/>
      <c r="L533" s="1"/>
      <c r="M533" s="1"/>
      <c r="N533" s="1"/>
      <c r="O533" s="1"/>
      <c r="P533" s="1"/>
      <c r="Q533" s="1"/>
      <c r="R533" s="367"/>
      <c r="S533" s="1"/>
      <c r="T533" s="1"/>
      <c r="U533" s="1"/>
      <c r="V533" s="1"/>
      <c r="W533" s="1"/>
      <c r="X533" s="1"/>
      <c r="Y533" s="1"/>
      <c r="Z533" s="1"/>
      <c r="AA533" s="1"/>
      <c r="AB533" s="1"/>
      <c r="AC533" s="1"/>
      <c r="AD533" s="1"/>
      <c r="AE533" s="1"/>
      <c r="AF533" s="1"/>
      <c r="AG533" s="1"/>
      <c r="AH533" s="1"/>
      <c r="AI533" s="1"/>
      <c r="AJ533" s="1"/>
      <c r="AK533" s="1"/>
    </row>
    <row r="534" spans="1:37" ht="15.75" x14ac:dyDescent="0.25">
      <c r="A534" s="1"/>
      <c r="B534" s="1"/>
      <c r="C534" s="1"/>
      <c r="D534" s="1"/>
      <c r="E534" s="1"/>
      <c r="F534" s="1"/>
      <c r="G534" s="1"/>
      <c r="H534" s="1"/>
      <c r="I534" s="1"/>
      <c r="J534" s="1"/>
      <c r="K534" s="1"/>
      <c r="L534" s="1"/>
      <c r="M534" s="1"/>
      <c r="N534" s="1"/>
      <c r="O534" s="1"/>
      <c r="P534" s="1"/>
      <c r="Q534" s="1"/>
      <c r="R534" s="367"/>
      <c r="S534" s="1"/>
      <c r="T534" s="1"/>
      <c r="U534" s="1"/>
      <c r="V534" s="1"/>
      <c r="W534" s="1"/>
      <c r="X534" s="1"/>
      <c r="Y534" s="1"/>
      <c r="Z534" s="1"/>
      <c r="AA534" s="1"/>
      <c r="AB534" s="1"/>
      <c r="AC534" s="1"/>
      <c r="AD534" s="1"/>
      <c r="AE534" s="1"/>
      <c r="AF534" s="1"/>
      <c r="AG534" s="1"/>
      <c r="AH534" s="1"/>
      <c r="AI534" s="1"/>
      <c r="AJ534" s="1"/>
      <c r="AK534" s="1"/>
    </row>
    <row r="535" spans="1:37" ht="15.75" x14ac:dyDescent="0.25">
      <c r="A535" s="1"/>
      <c r="B535" s="1"/>
      <c r="C535" s="1"/>
      <c r="D535" s="1"/>
      <c r="E535" s="1"/>
      <c r="F535" s="1"/>
      <c r="G535" s="1"/>
      <c r="H535" s="1"/>
      <c r="I535" s="1"/>
      <c r="J535" s="1"/>
      <c r="K535" s="1"/>
      <c r="L535" s="1"/>
      <c r="M535" s="1"/>
      <c r="N535" s="1"/>
      <c r="O535" s="1"/>
      <c r="P535" s="1"/>
      <c r="Q535" s="1"/>
      <c r="R535" s="367"/>
      <c r="S535" s="1"/>
      <c r="T535" s="1"/>
      <c r="U535" s="1"/>
      <c r="V535" s="1"/>
      <c r="W535" s="1"/>
      <c r="X535" s="1"/>
      <c r="Y535" s="1"/>
      <c r="Z535" s="1"/>
      <c r="AA535" s="1"/>
      <c r="AB535" s="1"/>
      <c r="AC535" s="1"/>
      <c r="AD535" s="1"/>
      <c r="AE535" s="1"/>
      <c r="AF535" s="1"/>
      <c r="AG535" s="1"/>
      <c r="AH535" s="1"/>
      <c r="AI535" s="1"/>
      <c r="AJ535" s="1"/>
      <c r="AK535" s="1"/>
    </row>
    <row r="536" spans="1:37" ht="15.75" x14ac:dyDescent="0.25">
      <c r="A536" s="1"/>
      <c r="B536" s="1"/>
      <c r="C536" s="1"/>
      <c r="D536" s="1"/>
      <c r="E536" s="1"/>
      <c r="F536" s="1"/>
      <c r="G536" s="1"/>
      <c r="H536" s="1"/>
      <c r="I536" s="1"/>
      <c r="J536" s="1"/>
      <c r="K536" s="1"/>
      <c r="L536" s="1"/>
      <c r="M536" s="1"/>
      <c r="N536" s="1"/>
      <c r="O536" s="1"/>
      <c r="P536" s="1"/>
      <c r="Q536" s="1"/>
      <c r="R536" s="367"/>
      <c r="S536" s="1"/>
      <c r="T536" s="1"/>
      <c r="U536" s="1"/>
      <c r="V536" s="1"/>
      <c r="W536" s="1"/>
      <c r="X536" s="1"/>
      <c r="Y536" s="1"/>
      <c r="Z536" s="1"/>
      <c r="AA536" s="1"/>
      <c r="AB536" s="1"/>
      <c r="AC536" s="1"/>
      <c r="AD536" s="1"/>
      <c r="AE536" s="1"/>
      <c r="AF536" s="1"/>
      <c r="AG536" s="1"/>
      <c r="AH536" s="1"/>
      <c r="AI536" s="1"/>
      <c r="AJ536" s="1"/>
      <c r="AK536" s="1"/>
    </row>
    <row r="537" spans="1:37" ht="15.75" x14ac:dyDescent="0.25">
      <c r="A537" s="1"/>
      <c r="B537" s="1"/>
      <c r="C537" s="1"/>
      <c r="D537" s="1"/>
      <c r="E537" s="1"/>
      <c r="F537" s="1"/>
      <c r="G537" s="1"/>
      <c r="H537" s="1"/>
      <c r="I537" s="1"/>
      <c r="J537" s="1"/>
      <c r="K537" s="1"/>
      <c r="L537" s="1"/>
      <c r="M537" s="1"/>
      <c r="N537" s="1"/>
      <c r="O537" s="1"/>
      <c r="P537" s="1"/>
      <c r="Q537" s="1"/>
      <c r="R537" s="367"/>
      <c r="S537" s="1"/>
      <c r="T537" s="1"/>
      <c r="U537" s="1"/>
      <c r="V537" s="1"/>
      <c r="W537" s="1"/>
      <c r="X537" s="1"/>
      <c r="Y537" s="1"/>
      <c r="Z537" s="1"/>
      <c r="AA537" s="1"/>
      <c r="AB537" s="1"/>
      <c r="AC537" s="1"/>
      <c r="AD537" s="1"/>
      <c r="AE537" s="1"/>
      <c r="AF537" s="1"/>
      <c r="AG537" s="1"/>
      <c r="AH537" s="1"/>
      <c r="AI537" s="1"/>
      <c r="AJ537" s="1"/>
      <c r="AK537" s="1"/>
    </row>
    <row r="538" spans="1:37" ht="15.75" x14ac:dyDescent="0.25">
      <c r="A538" s="1"/>
      <c r="B538" s="1"/>
      <c r="C538" s="1"/>
      <c r="D538" s="1"/>
      <c r="E538" s="1"/>
      <c r="F538" s="1"/>
      <c r="G538" s="1"/>
      <c r="H538" s="1"/>
      <c r="I538" s="1"/>
      <c r="J538" s="1"/>
      <c r="K538" s="1"/>
      <c r="L538" s="1"/>
      <c r="M538" s="1"/>
      <c r="N538" s="1"/>
      <c r="O538" s="1"/>
      <c r="P538" s="1"/>
      <c r="Q538" s="1"/>
      <c r="R538" s="367"/>
      <c r="S538" s="1"/>
      <c r="T538" s="1"/>
      <c r="U538" s="1"/>
      <c r="V538" s="1"/>
      <c r="W538" s="1"/>
      <c r="X538" s="1"/>
      <c r="Y538" s="1"/>
      <c r="Z538" s="1"/>
      <c r="AA538" s="1"/>
      <c r="AB538" s="1"/>
      <c r="AC538" s="1"/>
      <c r="AD538" s="1"/>
      <c r="AE538" s="1"/>
      <c r="AF538" s="1"/>
      <c r="AG538" s="1"/>
      <c r="AH538" s="1"/>
      <c r="AI538" s="1"/>
      <c r="AJ538" s="1"/>
      <c r="AK538" s="1"/>
    </row>
    <row r="539" spans="1:37" ht="15.75" x14ac:dyDescent="0.25">
      <c r="A539" s="1"/>
      <c r="B539" s="1"/>
      <c r="C539" s="1"/>
      <c r="D539" s="1"/>
      <c r="E539" s="1"/>
      <c r="F539" s="1"/>
      <c r="G539" s="1"/>
      <c r="H539" s="1"/>
      <c r="I539" s="1"/>
      <c r="J539" s="1"/>
      <c r="K539" s="1"/>
      <c r="L539" s="1"/>
      <c r="M539" s="1"/>
      <c r="N539" s="1"/>
      <c r="O539" s="1"/>
      <c r="P539" s="1"/>
      <c r="Q539" s="1"/>
      <c r="R539" s="367"/>
      <c r="S539" s="1"/>
      <c r="T539" s="1"/>
      <c r="U539" s="1"/>
      <c r="V539" s="1"/>
      <c r="W539" s="1"/>
      <c r="X539" s="1"/>
      <c r="Y539" s="1"/>
      <c r="Z539" s="1"/>
      <c r="AA539" s="1"/>
      <c r="AB539" s="1"/>
      <c r="AC539" s="1"/>
      <c r="AD539" s="1"/>
      <c r="AE539" s="1"/>
      <c r="AF539" s="1"/>
      <c r="AG539" s="1"/>
      <c r="AH539" s="1"/>
      <c r="AI539" s="1"/>
      <c r="AJ539" s="1"/>
      <c r="AK539" s="1"/>
    </row>
    <row r="540" spans="1:37" ht="15.75" x14ac:dyDescent="0.25">
      <c r="A540" s="1"/>
      <c r="B540" s="1"/>
      <c r="C540" s="1"/>
      <c r="D540" s="1"/>
      <c r="E540" s="1"/>
      <c r="F540" s="1"/>
      <c r="G540" s="1"/>
      <c r="H540" s="1"/>
      <c r="I540" s="1"/>
      <c r="J540" s="1"/>
      <c r="K540" s="1"/>
      <c r="L540" s="1"/>
      <c r="M540" s="1"/>
      <c r="N540" s="1"/>
      <c r="O540" s="1"/>
      <c r="P540" s="1"/>
      <c r="Q540" s="1"/>
      <c r="R540" s="367"/>
      <c r="S540" s="1"/>
      <c r="T540" s="1"/>
      <c r="U540" s="1"/>
      <c r="V540" s="1"/>
      <c r="W540" s="1"/>
      <c r="X540" s="1"/>
      <c r="Y540" s="1"/>
      <c r="Z540" s="1"/>
      <c r="AA540" s="1"/>
      <c r="AB540" s="1"/>
      <c r="AC540" s="1"/>
      <c r="AD540" s="1"/>
      <c r="AE540" s="1"/>
      <c r="AF540" s="1"/>
      <c r="AG540" s="1"/>
      <c r="AH540" s="1"/>
      <c r="AI540" s="1"/>
      <c r="AJ540" s="1"/>
      <c r="AK540" s="1"/>
    </row>
    <row r="541" spans="1:37" ht="15.75" x14ac:dyDescent="0.25">
      <c r="A541" s="1"/>
      <c r="B541" s="1"/>
      <c r="C541" s="1"/>
      <c r="D541" s="1"/>
      <c r="E541" s="1"/>
      <c r="F541" s="1"/>
      <c r="G541" s="1"/>
      <c r="H541" s="1"/>
      <c r="I541" s="1"/>
      <c r="J541" s="1"/>
      <c r="K541" s="1"/>
      <c r="L541" s="1"/>
      <c r="M541" s="1"/>
      <c r="N541" s="1"/>
      <c r="O541" s="1"/>
      <c r="P541" s="1"/>
      <c r="Q541" s="1"/>
      <c r="R541" s="367"/>
      <c r="S541" s="1"/>
      <c r="T541" s="1"/>
      <c r="U541" s="1"/>
      <c r="V541" s="1"/>
      <c r="W541" s="1"/>
      <c r="X541" s="1"/>
      <c r="Y541" s="1"/>
      <c r="Z541" s="1"/>
      <c r="AA541" s="1"/>
      <c r="AB541" s="1"/>
      <c r="AC541" s="1"/>
      <c r="AD541" s="1"/>
      <c r="AE541" s="1"/>
      <c r="AF541" s="1"/>
      <c r="AG541" s="1"/>
      <c r="AH541" s="1"/>
      <c r="AI541" s="1"/>
      <c r="AJ541" s="1"/>
      <c r="AK541" s="1"/>
    </row>
    <row r="542" spans="1:37" ht="15.75" x14ac:dyDescent="0.25">
      <c r="A542" s="1"/>
      <c r="B542" s="1"/>
      <c r="C542" s="1"/>
      <c r="D542" s="1"/>
      <c r="E542" s="1"/>
      <c r="F542" s="1"/>
      <c r="G542" s="1"/>
      <c r="H542" s="1"/>
      <c r="I542" s="1"/>
      <c r="J542" s="1"/>
      <c r="K542" s="1"/>
      <c r="L542" s="1"/>
      <c r="M542" s="1"/>
      <c r="N542" s="1"/>
      <c r="O542" s="1"/>
      <c r="P542" s="1"/>
      <c r="Q542" s="1"/>
      <c r="R542" s="367"/>
      <c r="S542" s="1"/>
      <c r="T542" s="1"/>
      <c r="U542" s="1"/>
      <c r="V542" s="1"/>
      <c r="W542" s="1"/>
      <c r="X542" s="1"/>
      <c r="Y542" s="1"/>
      <c r="Z542" s="1"/>
      <c r="AA542" s="1"/>
      <c r="AB542" s="1"/>
      <c r="AC542" s="1"/>
      <c r="AD542" s="1"/>
      <c r="AE542" s="1"/>
      <c r="AF542" s="1"/>
      <c r="AG542" s="1"/>
      <c r="AH542" s="1"/>
      <c r="AI542" s="1"/>
      <c r="AJ542" s="1"/>
      <c r="AK542" s="1"/>
    </row>
    <row r="543" spans="1:37" ht="15.75" x14ac:dyDescent="0.25">
      <c r="A543" s="1"/>
      <c r="B543" s="1"/>
      <c r="C543" s="1"/>
      <c r="D543" s="1"/>
      <c r="E543" s="1"/>
      <c r="F543" s="1"/>
      <c r="G543" s="1"/>
      <c r="H543" s="1"/>
      <c r="I543" s="1"/>
      <c r="J543" s="1"/>
      <c r="K543" s="1"/>
      <c r="L543" s="1"/>
      <c r="M543" s="1"/>
      <c r="N543" s="1"/>
      <c r="O543" s="1"/>
      <c r="P543" s="1"/>
      <c r="Q543" s="1"/>
      <c r="R543" s="367"/>
      <c r="S543" s="1"/>
      <c r="T543" s="1"/>
      <c r="U543" s="1"/>
      <c r="V543" s="1"/>
      <c r="W543" s="1"/>
      <c r="X543" s="1"/>
      <c r="Y543" s="1"/>
      <c r="Z543" s="1"/>
      <c r="AA543" s="1"/>
      <c r="AB543" s="1"/>
      <c r="AC543" s="1"/>
      <c r="AD543" s="1"/>
      <c r="AE543" s="1"/>
      <c r="AF543" s="1"/>
      <c r="AG543" s="1"/>
      <c r="AH543" s="1"/>
      <c r="AI543" s="1"/>
      <c r="AJ543" s="1"/>
      <c r="AK543" s="1"/>
    </row>
    <row r="544" spans="1:37" ht="15.75" x14ac:dyDescent="0.25">
      <c r="A544" s="1"/>
      <c r="B544" s="1"/>
      <c r="C544" s="1"/>
      <c r="D544" s="1"/>
      <c r="E544" s="1"/>
      <c r="F544" s="1"/>
      <c r="G544" s="1"/>
      <c r="H544" s="1"/>
      <c r="I544" s="1"/>
      <c r="J544" s="1"/>
      <c r="K544" s="1"/>
      <c r="L544" s="1"/>
      <c r="M544" s="1"/>
      <c r="N544" s="1"/>
      <c r="O544" s="1"/>
      <c r="P544" s="1"/>
      <c r="Q544" s="1"/>
      <c r="R544" s="367"/>
      <c r="S544" s="1"/>
      <c r="T544" s="1"/>
      <c r="U544" s="1"/>
      <c r="V544" s="1"/>
      <c r="W544" s="1"/>
      <c r="X544" s="1"/>
      <c r="Y544" s="1"/>
      <c r="Z544" s="1"/>
      <c r="AA544" s="1"/>
      <c r="AB544" s="1"/>
      <c r="AC544" s="1"/>
      <c r="AD544" s="1"/>
      <c r="AE544" s="1"/>
      <c r="AF544" s="1"/>
      <c r="AG544" s="1"/>
      <c r="AH544" s="1"/>
      <c r="AI544" s="1"/>
      <c r="AJ544" s="1"/>
      <c r="AK544" s="1"/>
    </row>
    <row r="545" spans="1:37" ht="15.75" x14ac:dyDescent="0.25">
      <c r="A545" s="1"/>
      <c r="B545" s="1"/>
      <c r="C545" s="1"/>
      <c r="D545" s="1"/>
      <c r="E545" s="1"/>
      <c r="F545" s="1"/>
      <c r="G545" s="1"/>
      <c r="H545" s="1"/>
      <c r="I545" s="1"/>
      <c r="J545" s="1"/>
      <c r="K545" s="1"/>
      <c r="L545" s="1"/>
      <c r="M545" s="1"/>
      <c r="N545" s="1"/>
      <c r="O545" s="1"/>
      <c r="P545" s="1"/>
      <c r="Q545" s="1"/>
      <c r="R545" s="367"/>
      <c r="S545" s="1"/>
      <c r="T545" s="1"/>
      <c r="U545" s="1"/>
      <c r="V545" s="1"/>
      <c r="W545" s="1"/>
      <c r="X545" s="1"/>
      <c r="Y545" s="1"/>
      <c r="Z545" s="1"/>
      <c r="AA545" s="1"/>
      <c r="AB545" s="1"/>
      <c r="AC545" s="1"/>
      <c r="AD545" s="1"/>
      <c r="AE545" s="1"/>
      <c r="AF545" s="1"/>
      <c r="AG545" s="1"/>
      <c r="AH545" s="1"/>
      <c r="AI545" s="1"/>
      <c r="AJ545" s="1"/>
      <c r="AK545" s="1"/>
    </row>
    <row r="546" spans="1:37" ht="15.75" x14ac:dyDescent="0.25">
      <c r="A546" s="1"/>
      <c r="B546" s="1"/>
      <c r="C546" s="1"/>
      <c r="D546" s="1"/>
      <c r="E546" s="1"/>
      <c r="F546" s="1"/>
      <c r="G546" s="1"/>
      <c r="H546" s="1"/>
      <c r="I546" s="1"/>
      <c r="J546" s="1"/>
      <c r="K546" s="1"/>
      <c r="L546" s="1"/>
      <c r="M546" s="1"/>
      <c r="N546" s="1"/>
      <c r="O546" s="1"/>
      <c r="P546" s="1"/>
      <c r="Q546" s="1"/>
      <c r="R546" s="367"/>
      <c r="S546" s="1"/>
      <c r="T546" s="1"/>
      <c r="U546" s="1"/>
      <c r="V546" s="1"/>
      <c r="W546" s="1"/>
      <c r="X546" s="1"/>
      <c r="Y546" s="1"/>
      <c r="Z546" s="1"/>
      <c r="AA546" s="1"/>
      <c r="AB546" s="1"/>
      <c r="AC546" s="1"/>
      <c r="AD546" s="1"/>
      <c r="AE546" s="1"/>
      <c r="AF546" s="1"/>
      <c r="AG546" s="1"/>
      <c r="AH546" s="1"/>
      <c r="AI546" s="1"/>
      <c r="AJ546" s="1"/>
      <c r="AK546" s="1"/>
    </row>
    <row r="547" spans="1:37" ht="15.75" x14ac:dyDescent="0.25">
      <c r="A547" s="1"/>
      <c r="B547" s="1"/>
      <c r="C547" s="1"/>
      <c r="D547" s="1"/>
      <c r="E547" s="1"/>
      <c r="F547" s="1"/>
      <c r="G547" s="1"/>
      <c r="H547" s="1"/>
      <c r="I547" s="1"/>
      <c r="J547" s="1"/>
      <c r="K547" s="1"/>
      <c r="L547" s="1"/>
      <c r="M547" s="1"/>
      <c r="N547" s="1"/>
      <c r="O547" s="1"/>
      <c r="P547" s="1"/>
      <c r="Q547" s="1"/>
      <c r="R547" s="367"/>
      <c r="S547" s="1"/>
      <c r="T547" s="1"/>
      <c r="U547" s="1"/>
      <c r="V547" s="1"/>
      <c r="W547" s="1"/>
      <c r="X547" s="1"/>
      <c r="Y547" s="1"/>
      <c r="Z547" s="1"/>
      <c r="AA547" s="1"/>
      <c r="AB547" s="1"/>
      <c r="AC547" s="1"/>
      <c r="AD547" s="1"/>
      <c r="AE547" s="1"/>
      <c r="AF547" s="1"/>
      <c r="AG547" s="1"/>
      <c r="AH547" s="1"/>
      <c r="AI547" s="1"/>
      <c r="AJ547" s="1"/>
      <c r="AK547" s="1"/>
    </row>
    <row r="548" spans="1:37" ht="15.75" x14ac:dyDescent="0.25">
      <c r="A548" s="1"/>
      <c r="B548" s="1"/>
      <c r="C548" s="1"/>
      <c r="D548" s="1"/>
      <c r="E548" s="1"/>
      <c r="F548" s="1"/>
      <c r="G548" s="1"/>
      <c r="H548" s="1"/>
      <c r="I548" s="1"/>
      <c r="J548" s="1"/>
      <c r="K548" s="1"/>
      <c r="L548" s="1"/>
      <c r="M548" s="1"/>
      <c r="N548" s="1"/>
      <c r="O548" s="1"/>
      <c r="P548" s="1"/>
      <c r="Q548" s="1"/>
      <c r="R548" s="367"/>
      <c r="S548" s="1"/>
      <c r="T548" s="1"/>
      <c r="U548" s="1"/>
      <c r="V548" s="1"/>
      <c r="W548" s="1"/>
      <c r="X548" s="1"/>
      <c r="Y548" s="1"/>
      <c r="Z548" s="1"/>
      <c r="AA548" s="1"/>
      <c r="AB548" s="1"/>
      <c r="AC548" s="1"/>
      <c r="AD548" s="1"/>
      <c r="AE548" s="1"/>
      <c r="AF548" s="1"/>
      <c r="AG548" s="1"/>
      <c r="AH548" s="1"/>
      <c r="AI548" s="1"/>
      <c r="AJ548" s="1"/>
      <c r="AK548" s="1"/>
    </row>
    <row r="549" spans="1:37" ht="15.75" x14ac:dyDescent="0.25">
      <c r="A549" s="1"/>
      <c r="B549" s="1"/>
      <c r="C549" s="1"/>
      <c r="D549" s="1"/>
      <c r="E549" s="1"/>
      <c r="F549" s="1"/>
      <c r="G549" s="1"/>
      <c r="H549" s="1"/>
      <c r="I549" s="1"/>
      <c r="J549" s="1"/>
      <c r="K549" s="1"/>
      <c r="L549" s="1"/>
      <c r="M549" s="1"/>
      <c r="N549" s="1"/>
      <c r="O549" s="1"/>
      <c r="P549" s="1"/>
      <c r="Q549" s="1"/>
      <c r="R549" s="367"/>
      <c r="S549" s="1"/>
      <c r="T549" s="1"/>
      <c r="U549" s="1"/>
      <c r="V549" s="1"/>
      <c r="W549" s="1"/>
      <c r="X549" s="1"/>
      <c r="Y549" s="1"/>
      <c r="Z549" s="1"/>
      <c r="AA549" s="1"/>
      <c r="AB549" s="1"/>
      <c r="AC549" s="1"/>
      <c r="AD549" s="1"/>
      <c r="AE549" s="1"/>
      <c r="AF549" s="1"/>
      <c r="AG549" s="1"/>
      <c r="AH549" s="1"/>
      <c r="AI549" s="1"/>
      <c r="AJ549" s="1"/>
      <c r="AK549" s="1"/>
    </row>
    <row r="550" spans="1:37" ht="15.75" x14ac:dyDescent="0.25">
      <c r="A550" s="1"/>
      <c r="B550" s="1"/>
      <c r="C550" s="1"/>
      <c r="D550" s="1"/>
      <c r="E550" s="1"/>
      <c r="F550" s="1"/>
      <c r="G550" s="1"/>
      <c r="H550" s="1"/>
      <c r="I550" s="1"/>
      <c r="J550" s="1"/>
      <c r="K550" s="1"/>
      <c r="L550" s="1"/>
      <c r="M550" s="1"/>
      <c r="N550" s="1"/>
      <c r="O550" s="1"/>
      <c r="P550" s="1"/>
      <c r="Q550" s="1"/>
      <c r="R550" s="367"/>
      <c r="S550" s="1"/>
      <c r="T550" s="1"/>
      <c r="U550" s="1"/>
      <c r="V550" s="1"/>
      <c r="W550" s="1"/>
      <c r="X550" s="1"/>
      <c r="Y550" s="1"/>
      <c r="Z550" s="1"/>
      <c r="AA550" s="1"/>
      <c r="AB550" s="1"/>
      <c r="AC550" s="1"/>
      <c r="AD550" s="1"/>
      <c r="AE550" s="1"/>
      <c r="AF550" s="1"/>
      <c r="AG550" s="1"/>
      <c r="AH550" s="1"/>
      <c r="AI550" s="1"/>
      <c r="AJ550" s="1"/>
      <c r="AK550" s="1"/>
    </row>
    <row r="551" spans="1:37" ht="15.75" x14ac:dyDescent="0.25">
      <c r="A551" s="1"/>
      <c r="B551" s="1"/>
      <c r="C551" s="1"/>
      <c r="D551" s="1"/>
      <c r="E551" s="1"/>
      <c r="F551" s="1"/>
      <c r="G551" s="1"/>
      <c r="H551" s="1"/>
      <c r="I551" s="1"/>
      <c r="J551" s="1"/>
      <c r="K551" s="1"/>
      <c r="L551" s="1"/>
      <c r="M551" s="1"/>
      <c r="N551" s="1"/>
      <c r="O551" s="1"/>
      <c r="P551" s="1"/>
      <c r="Q551" s="1"/>
      <c r="R551" s="367"/>
      <c r="S551" s="1"/>
      <c r="T551" s="1"/>
      <c r="U551" s="1"/>
      <c r="V551" s="1"/>
      <c r="W551" s="1"/>
      <c r="X551" s="1"/>
      <c r="Y551" s="1"/>
      <c r="Z551" s="1"/>
      <c r="AA551" s="1"/>
      <c r="AB551" s="1"/>
      <c r="AC551" s="1"/>
      <c r="AD551" s="1"/>
      <c r="AE551" s="1"/>
      <c r="AF551" s="1"/>
      <c r="AG551" s="1"/>
      <c r="AH551" s="1"/>
      <c r="AI551" s="1"/>
      <c r="AJ551" s="1"/>
      <c r="AK551" s="1"/>
    </row>
    <row r="552" spans="1:37" ht="15.75" x14ac:dyDescent="0.25">
      <c r="A552" s="1"/>
      <c r="B552" s="1"/>
      <c r="C552" s="1"/>
      <c r="D552" s="1"/>
      <c r="E552" s="1"/>
      <c r="F552" s="1"/>
      <c r="G552" s="1"/>
      <c r="H552" s="1"/>
      <c r="I552" s="1"/>
      <c r="J552" s="1"/>
      <c r="K552" s="1"/>
      <c r="L552" s="1"/>
      <c r="M552" s="1"/>
      <c r="N552" s="1"/>
      <c r="O552" s="1"/>
      <c r="P552" s="1"/>
      <c r="Q552" s="1"/>
      <c r="R552" s="367"/>
      <c r="S552" s="1"/>
      <c r="T552" s="1"/>
      <c r="U552" s="1"/>
      <c r="V552" s="1"/>
      <c r="W552" s="1"/>
      <c r="X552" s="1"/>
      <c r="Y552" s="1"/>
      <c r="Z552" s="1"/>
      <c r="AA552" s="1"/>
      <c r="AB552" s="1"/>
      <c r="AC552" s="1"/>
      <c r="AD552" s="1"/>
      <c r="AE552" s="1"/>
      <c r="AF552" s="1"/>
      <c r="AG552" s="1"/>
      <c r="AH552" s="1"/>
      <c r="AI552" s="1"/>
      <c r="AJ552" s="1"/>
      <c r="AK552" s="1"/>
    </row>
    <row r="553" spans="1:37" ht="15.75" x14ac:dyDescent="0.25">
      <c r="A553" s="1"/>
      <c r="B553" s="1"/>
      <c r="C553" s="1"/>
      <c r="D553" s="1"/>
      <c r="E553" s="1"/>
      <c r="F553" s="1"/>
      <c r="G553" s="1"/>
      <c r="H553" s="1"/>
      <c r="I553" s="1"/>
      <c r="J553" s="1"/>
      <c r="K553" s="1"/>
      <c r="L553" s="1"/>
      <c r="M553" s="1"/>
      <c r="N553" s="1"/>
      <c r="O553" s="1"/>
      <c r="P553" s="1"/>
      <c r="Q553" s="1"/>
      <c r="R553" s="367"/>
      <c r="S553" s="1"/>
      <c r="T553" s="1"/>
      <c r="U553" s="1"/>
      <c r="V553" s="1"/>
      <c r="W553" s="1"/>
      <c r="X553" s="1"/>
      <c r="Y553" s="1"/>
      <c r="Z553" s="1"/>
      <c r="AA553" s="1"/>
      <c r="AB553" s="1"/>
      <c r="AC553" s="1"/>
      <c r="AD553" s="1"/>
      <c r="AE553" s="1"/>
      <c r="AF553" s="1"/>
      <c r="AG553" s="1"/>
      <c r="AH553" s="1"/>
      <c r="AI553" s="1"/>
      <c r="AJ553" s="1"/>
      <c r="AK553" s="1"/>
    </row>
    <row r="554" spans="1:37" ht="15.75" x14ac:dyDescent="0.25">
      <c r="A554" s="1"/>
      <c r="B554" s="1"/>
      <c r="C554" s="1"/>
      <c r="D554" s="1"/>
      <c r="E554" s="1"/>
      <c r="F554" s="1"/>
      <c r="G554" s="1"/>
      <c r="H554" s="1"/>
      <c r="I554" s="1"/>
      <c r="J554" s="1"/>
      <c r="K554" s="1"/>
      <c r="L554" s="1"/>
      <c r="M554" s="1"/>
      <c r="N554" s="1"/>
      <c r="O554" s="1"/>
      <c r="P554" s="1"/>
      <c r="Q554" s="1"/>
      <c r="R554" s="367"/>
      <c r="S554" s="1"/>
      <c r="T554" s="1"/>
      <c r="U554" s="1"/>
      <c r="V554" s="1"/>
      <c r="W554" s="1"/>
      <c r="X554" s="1"/>
      <c r="Y554" s="1"/>
      <c r="Z554" s="1"/>
      <c r="AA554" s="1"/>
      <c r="AB554" s="1"/>
      <c r="AC554" s="1"/>
      <c r="AD554" s="1"/>
      <c r="AE554" s="1"/>
      <c r="AF554" s="1"/>
      <c r="AG554" s="1"/>
      <c r="AH554" s="1"/>
      <c r="AI554" s="1"/>
      <c r="AJ554" s="1"/>
      <c r="AK554" s="1"/>
    </row>
    <row r="555" spans="1:37" ht="15.75" x14ac:dyDescent="0.25">
      <c r="A555" s="1"/>
      <c r="B555" s="1"/>
      <c r="C555" s="1"/>
      <c r="D555" s="1"/>
      <c r="E555" s="1"/>
      <c r="F555" s="1"/>
      <c r="G555" s="1"/>
      <c r="H555" s="1"/>
      <c r="I555" s="1"/>
      <c r="J555" s="1"/>
      <c r="K555" s="1"/>
      <c r="L555" s="1"/>
      <c r="M555" s="1"/>
      <c r="N555" s="1"/>
      <c r="O555" s="1"/>
      <c r="P555" s="1"/>
      <c r="Q555" s="1"/>
      <c r="R555" s="367"/>
      <c r="S555" s="1"/>
      <c r="T555" s="1"/>
      <c r="U555" s="1"/>
      <c r="V555" s="1"/>
      <c r="W555" s="1"/>
      <c r="X555" s="1"/>
      <c r="Y555" s="1"/>
      <c r="Z555" s="1"/>
      <c r="AA555" s="1"/>
      <c r="AB555" s="1"/>
      <c r="AC555" s="1"/>
      <c r="AD555" s="1"/>
      <c r="AE555" s="1"/>
      <c r="AF555" s="1"/>
      <c r="AG555" s="1"/>
      <c r="AH555" s="1"/>
      <c r="AI555" s="1"/>
      <c r="AJ555" s="1"/>
      <c r="AK555" s="1"/>
    </row>
    <row r="556" spans="1:37" ht="15.75" x14ac:dyDescent="0.25">
      <c r="A556" s="1"/>
      <c r="B556" s="1"/>
      <c r="C556" s="1"/>
      <c r="D556" s="1"/>
      <c r="E556" s="1"/>
      <c r="F556" s="1"/>
      <c r="G556" s="1"/>
      <c r="H556" s="1"/>
      <c r="I556" s="1"/>
      <c r="J556" s="1"/>
      <c r="K556" s="1"/>
      <c r="L556" s="1"/>
      <c r="M556" s="1"/>
      <c r="N556" s="1"/>
      <c r="O556" s="1"/>
      <c r="P556" s="1"/>
      <c r="Q556" s="1"/>
      <c r="R556" s="367"/>
      <c r="S556" s="1"/>
      <c r="T556" s="1"/>
      <c r="U556" s="1"/>
      <c r="V556" s="1"/>
      <c r="W556" s="1"/>
      <c r="X556" s="1"/>
      <c r="Y556" s="1"/>
      <c r="Z556" s="1"/>
      <c r="AA556" s="1"/>
      <c r="AB556" s="1"/>
      <c r="AC556" s="1"/>
      <c r="AD556" s="1"/>
      <c r="AE556" s="1"/>
      <c r="AF556" s="1"/>
      <c r="AG556" s="1"/>
      <c r="AH556" s="1"/>
      <c r="AI556" s="1"/>
      <c r="AJ556" s="1"/>
      <c r="AK556" s="1"/>
    </row>
    <row r="557" spans="1:37" ht="15.75" x14ac:dyDescent="0.25">
      <c r="A557" s="1"/>
      <c r="B557" s="1"/>
      <c r="C557" s="1"/>
      <c r="D557" s="1"/>
      <c r="E557" s="1"/>
      <c r="F557" s="1"/>
      <c r="G557" s="1"/>
      <c r="H557" s="1"/>
      <c r="I557" s="1"/>
      <c r="J557" s="1"/>
      <c r="K557" s="1"/>
      <c r="L557" s="1"/>
      <c r="M557" s="1"/>
      <c r="N557" s="1"/>
      <c r="O557" s="1"/>
      <c r="P557" s="1"/>
      <c r="Q557" s="1"/>
      <c r="R557" s="367"/>
      <c r="S557" s="1"/>
      <c r="T557" s="1"/>
      <c r="U557" s="1"/>
      <c r="V557" s="1"/>
      <c r="W557" s="1"/>
      <c r="X557" s="1"/>
      <c r="Y557" s="1"/>
      <c r="Z557" s="1"/>
      <c r="AA557" s="1"/>
      <c r="AB557" s="1"/>
      <c r="AC557" s="1"/>
      <c r="AD557" s="1"/>
      <c r="AE557" s="1"/>
      <c r="AF557" s="1"/>
      <c r="AG557" s="1"/>
      <c r="AH557" s="1"/>
      <c r="AI557" s="1"/>
      <c r="AJ557" s="1"/>
      <c r="AK557" s="1"/>
    </row>
    <row r="558" spans="1:37" ht="15.75" x14ac:dyDescent="0.25">
      <c r="A558" s="1"/>
      <c r="B558" s="1"/>
      <c r="C558" s="1"/>
      <c r="D558" s="1"/>
      <c r="E558" s="1"/>
      <c r="F558" s="1"/>
      <c r="G558" s="1"/>
      <c r="H558" s="1"/>
      <c r="I558" s="1"/>
      <c r="J558" s="1"/>
      <c r="K558" s="1"/>
      <c r="L558" s="1"/>
      <c r="M558" s="1"/>
      <c r="N558" s="1"/>
      <c r="O558" s="1"/>
      <c r="P558" s="1"/>
      <c r="Q558" s="1"/>
      <c r="R558" s="367"/>
      <c r="S558" s="1"/>
      <c r="T558" s="1"/>
      <c r="U558" s="1"/>
      <c r="V558" s="1"/>
      <c r="W558" s="1"/>
      <c r="X558" s="1"/>
      <c r="Y558" s="1"/>
      <c r="Z558" s="1"/>
      <c r="AA558" s="1"/>
      <c r="AB558" s="1"/>
      <c r="AC558" s="1"/>
      <c r="AD558" s="1"/>
      <c r="AE558" s="1"/>
      <c r="AF558" s="1"/>
      <c r="AG558" s="1"/>
      <c r="AH558" s="1"/>
      <c r="AI558" s="1"/>
      <c r="AJ558" s="1"/>
      <c r="AK558" s="1"/>
    </row>
    <row r="559" spans="1:37" ht="15.75" x14ac:dyDescent="0.25">
      <c r="A559" s="1"/>
      <c r="B559" s="1"/>
      <c r="C559" s="1"/>
      <c r="D559" s="1"/>
      <c r="E559" s="1"/>
      <c r="F559" s="1"/>
      <c r="G559" s="1"/>
      <c r="H559" s="1"/>
      <c r="I559" s="1"/>
      <c r="J559" s="1"/>
      <c r="K559" s="1"/>
      <c r="L559" s="1"/>
      <c r="M559" s="1"/>
      <c r="N559" s="1"/>
      <c r="O559" s="1"/>
      <c r="P559" s="1"/>
      <c r="Q559" s="1"/>
      <c r="R559" s="367"/>
      <c r="S559" s="1"/>
      <c r="T559" s="1"/>
      <c r="U559" s="1"/>
      <c r="V559" s="1"/>
      <c r="W559" s="1"/>
      <c r="X559" s="1"/>
      <c r="Y559" s="1"/>
      <c r="Z559" s="1"/>
      <c r="AA559" s="1"/>
      <c r="AB559" s="1"/>
      <c r="AC559" s="1"/>
      <c r="AD559" s="1"/>
      <c r="AE559" s="1"/>
      <c r="AF559" s="1"/>
      <c r="AG559" s="1"/>
      <c r="AH559" s="1"/>
      <c r="AI559" s="1"/>
      <c r="AJ559" s="1"/>
      <c r="AK559" s="1"/>
    </row>
    <row r="560" spans="1:37" ht="15.75" x14ac:dyDescent="0.25">
      <c r="A560" s="1"/>
      <c r="B560" s="1"/>
      <c r="C560" s="1"/>
      <c r="D560" s="1"/>
      <c r="E560" s="1"/>
      <c r="F560" s="1"/>
      <c r="G560" s="1"/>
      <c r="H560" s="1"/>
      <c r="I560" s="1"/>
      <c r="J560" s="1"/>
      <c r="K560" s="1"/>
      <c r="L560" s="1"/>
      <c r="M560" s="1"/>
      <c r="N560" s="1"/>
      <c r="O560" s="1"/>
      <c r="P560" s="1"/>
      <c r="Q560" s="1"/>
      <c r="R560" s="367"/>
      <c r="S560" s="1"/>
      <c r="T560" s="1"/>
      <c r="U560" s="1"/>
      <c r="V560" s="1"/>
      <c r="W560" s="1"/>
      <c r="X560" s="1"/>
      <c r="Y560" s="1"/>
      <c r="Z560" s="1"/>
      <c r="AA560" s="1"/>
      <c r="AB560" s="1"/>
      <c r="AC560" s="1"/>
      <c r="AD560" s="1"/>
      <c r="AE560" s="1"/>
      <c r="AF560" s="1"/>
      <c r="AG560" s="1"/>
      <c r="AH560" s="1"/>
      <c r="AI560" s="1"/>
      <c r="AJ560" s="1"/>
      <c r="AK560" s="1"/>
    </row>
    <row r="561" spans="1:37" ht="15.75" x14ac:dyDescent="0.25">
      <c r="A561" s="1"/>
      <c r="B561" s="1"/>
      <c r="C561" s="1"/>
      <c r="D561" s="1"/>
      <c r="E561" s="1"/>
      <c r="F561" s="1"/>
      <c r="G561" s="1"/>
      <c r="H561" s="1"/>
      <c r="I561" s="1"/>
      <c r="J561" s="1"/>
      <c r="K561" s="1"/>
      <c r="L561" s="1"/>
      <c r="M561" s="1"/>
      <c r="N561" s="1"/>
      <c r="O561" s="1"/>
      <c r="P561" s="1"/>
      <c r="Q561" s="1"/>
      <c r="R561" s="367"/>
      <c r="S561" s="1"/>
      <c r="T561" s="1"/>
      <c r="U561" s="1"/>
      <c r="V561" s="1"/>
      <c r="W561" s="1"/>
      <c r="X561" s="1"/>
      <c r="Y561" s="1"/>
      <c r="Z561" s="1"/>
      <c r="AA561" s="1"/>
      <c r="AB561" s="1"/>
      <c r="AC561" s="1"/>
      <c r="AD561" s="1"/>
      <c r="AE561" s="1"/>
      <c r="AF561" s="1"/>
      <c r="AG561" s="1"/>
      <c r="AH561" s="1"/>
      <c r="AI561" s="1"/>
      <c r="AJ561" s="1"/>
      <c r="AK561" s="1"/>
    </row>
    <row r="562" spans="1:37" ht="15.75" x14ac:dyDescent="0.25">
      <c r="A562" s="1"/>
      <c r="B562" s="1"/>
      <c r="C562" s="1"/>
      <c r="D562" s="1"/>
      <c r="E562" s="1"/>
      <c r="F562" s="1"/>
      <c r="G562" s="1"/>
      <c r="H562" s="1"/>
      <c r="I562" s="1"/>
      <c r="J562" s="1"/>
      <c r="K562" s="1"/>
      <c r="L562" s="1"/>
      <c r="M562" s="1"/>
      <c r="N562" s="1"/>
      <c r="O562" s="1"/>
      <c r="P562" s="1"/>
      <c r="Q562" s="1"/>
      <c r="R562" s="367"/>
      <c r="S562" s="1"/>
      <c r="T562" s="1"/>
      <c r="U562" s="1"/>
      <c r="V562" s="1"/>
      <c r="W562" s="1"/>
      <c r="X562" s="1"/>
      <c r="Y562" s="1"/>
      <c r="Z562" s="1"/>
      <c r="AA562" s="1"/>
      <c r="AB562" s="1"/>
      <c r="AC562" s="1"/>
      <c r="AD562" s="1"/>
      <c r="AE562" s="1"/>
      <c r="AF562" s="1"/>
      <c r="AG562" s="1"/>
      <c r="AH562" s="1"/>
      <c r="AI562" s="1"/>
      <c r="AJ562" s="1"/>
      <c r="AK562" s="1"/>
    </row>
    <row r="563" spans="1:37" ht="15.75" x14ac:dyDescent="0.25">
      <c r="A563" s="1"/>
      <c r="B563" s="1"/>
      <c r="C563" s="1"/>
      <c r="D563" s="1"/>
      <c r="E563" s="1"/>
      <c r="F563" s="1"/>
      <c r="G563" s="1"/>
      <c r="H563" s="1"/>
      <c r="I563" s="1"/>
      <c r="J563" s="1"/>
      <c r="K563" s="1"/>
      <c r="L563" s="1"/>
      <c r="M563" s="1"/>
      <c r="N563" s="1"/>
      <c r="O563" s="1"/>
      <c r="P563" s="1"/>
      <c r="Q563" s="1"/>
      <c r="R563" s="367"/>
      <c r="S563" s="1"/>
      <c r="T563" s="1"/>
      <c r="U563" s="1"/>
      <c r="V563" s="1"/>
      <c r="W563" s="1"/>
      <c r="X563" s="1"/>
      <c r="Y563" s="1"/>
      <c r="Z563" s="1"/>
      <c r="AA563" s="1"/>
      <c r="AB563" s="1"/>
      <c r="AC563" s="1"/>
      <c r="AD563" s="1"/>
      <c r="AE563" s="1"/>
      <c r="AF563" s="1"/>
      <c r="AG563" s="1"/>
      <c r="AH563" s="1"/>
      <c r="AI563" s="1"/>
      <c r="AJ563" s="1"/>
      <c r="AK563" s="1"/>
    </row>
    <row r="564" spans="1:37" ht="15.75" x14ac:dyDescent="0.25">
      <c r="A564" s="1"/>
      <c r="B564" s="1"/>
      <c r="C564" s="1"/>
      <c r="D564" s="1"/>
      <c r="E564" s="1"/>
      <c r="F564" s="1"/>
      <c r="G564" s="1"/>
      <c r="H564" s="1"/>
      <c r="I564" s="1"/>
      <c r="J564" s="1"/>
      <c r="K564" s="1"/>
      <c r="L564" s="1"/>
      <c r="M564" s="1"/>
      <c r="N564" s="1"/>
      <c r="O564" s="1"/>
      <c r="P564" s="1"/>
      <c r="Q564" s="1"/>
      <c r="R564" s="367"/>
      <c r="S564" s="1"/>
      <c r="T564" s="1"/>
      <c r="U564" s="1"/>
      <c r="V564" s="1"/>
      <c r="W564" s="1"/>
      <c r="X564" s="1"/>
      <c r="Y564" s="1"/>
      <c r="Z564" s="1"/>
      <c r="AA564" s="1"/>
      <c r="AB564" s="1"/>
      <c r="AC564" s="1"/>
      <c r="AD564" s="1"/>
      <c r="AE564" s="1"/>
      <c r="AF564" s="1"/>
      <c r="AG564" s="1"/>
      <c r="AH564" s="1"/>
      <c r="AI564" s="1"/>
      <c r="AJ564" s="1"/>
      <c r="AK564" s="1"/>
    </row>
    <row r="565" spans="1:37" ht="15.75" x14ac:dyDescent="0.25">
      <c r="A565" s="1"/>
      <c r="B565" s="1"/>
      <c r="C565" s="1"/>
      <c r="D565" s="1"/>
      <c r="E565" s="1"/>
      <c r="F565" s="1"/>
      <c r="G565" s="1"/>
      <c r="H565" s="1"/>
      <c r="I565" s="1"/>
      <c r="J565" s="1"/>
      <c r="K565" s="1"/>
      <c r="L565" s="1"/>
      <c r="M565" s="1"/>
      <c r="N565" s="1"/>
      <c r="O565" s="1"/>
      <c r="P565" s="1"/>
      <c r="Q565" s="1"/>
      <c r="R565" s="367"/>
      <c r="S565" s="1"/>
      <c r="T565" s="1"/>
      <c r="U565" s="1"/>
      <c r="V565" s="1"/>
      <c r="W565" s="1"/>
      <c r="X565" s="1"/>
      <c r="Y565" s="1"/>
      <c r="Z565" s="1"/>
      <c r="AA565" s="1"/>
      <c r="AB565" s="1"/>
      <c r="AC565" s="1"/>
      <c r="AD565" s="1"/>
      <c r="AE565" s="1"/>
      <c r="AF565" s="1"/>
      <c r="AG565" s="1"/>
      <c r="AH565" s="1"/>
      <c r="AI565" s="1"/>
      <c r="AJ565" s="1"/>
      <c r="AK565" s="1"/>
    </row>
    <row r="566" spans="1:37" ht="15.75" x14ac:dyDescent="0.25">
      <c r="A566" s="1"/>
      <c r="B566" s="1"/>
      <c r="C566" s="1"/>
      <c r="D566" s="1"/>
      <c r="E566" s="1"/>
      <c r="F566" s="1"/>
      <c r="G566" s="1"/>
      <c r="H566" s="1"/>
      <c r="I566" s="1"/>
      <c r="J566" s="1"/>
      <c r="K566" s="1"/>
      <c r="L566" s="1"/>
      <c r="M566" s="1"/>
      <c r="N566" s="1"/>
      <c r="O566" s="1"/>
      <c r="P566" s="1"/>
      <c r="Q566" s="1"/>
      <c r="R566" s="367"/>
      <c r="S566" s="1"/>
      <c r="T566" s="1"/>
      <c r="U566" s="1"/>
      <c r="V566" s="1"/>
      <c r="W566" s="1"/>
      <c r="X566" s="1"/>
      <c r="Y566" s="1"/>
      <c r="Z566" s="1"/>
      <c r="AA566" s="1"/>
      <c r="AB566" s="1"/>
      <c r="AC566" s="1"/>
      <c r="AD566" s="1"/>
      <c r="AE566" s="1"/>
      <c r="AF566" s="1"/>
      <c r="AG566" s="1"/>
      <c r="AH566" s="1"/>
      <c r="AI566" s="1"/>
      <c r="AJ566" s="1"/>
      <c r="AK566" s="1"/>
    </row>
    <row r="567" spans="1:37" ht="15.75" x14ac:dyDescent="0.25">
      <c r="A567" s="1"/>
      <c r="B567" s="1"/>
      <c r="C567" s="1"/>
      <c r="D567" s="1"/>
      <c r="E567" s="1"/>
      <c r="F567" s="1"/>
      <c r="G567" s="1"/>
      <c r="H567" s="1"/>
      <c r="I567" s="1"/>
      <c r="J567" s="1"/>
      <c r="K567" s="1"/>
      <c r="L567" s="1"/>
      <c r="M567" s="1"/>
      <c r="N567" s="1"/>
      <c r="O567" s="1"/>
      <c r="P567" s="1"/>
      <c r="Q567" s="1"/>
      <c r="R567" s="367"/>
      <c r="S567" s="1"/>
      <c r="T567" s="1"/>
      <c r="U567" s="1"/>
      <c r="V567" s="1"/>
      <c r="W567" s="1"/>
      <c r="X567" s="1"/>
      <c r="Y567" s="1"/>
      <c r="Z567" s="1"/>
      <c r="AA567" s="1"/>
      <c r="AB567" s="1"/>
      <c r="AC567" s="1"/>
      <c r="AD567" s="1"/>
      <c r="AE567" s="1"/>
      <c r="AF567" s="1"/>
      <c r="AG567" s="1"/>
      <c r="AH567" s="1"/>
      <c r="AI567" s="1"/>
      <c r="AJ567" s="1"/>
      <c r="AK567" s="1"/>
    </row>
    <row r="568" spans="1:37" ht="15.75" x14ac:dyDescent="0.25">
      <c r="A568" s="1"/>
      <c r="B568" s="1"/>
      <c r="C568" s="1"/>
      <c r="D568" s="1"/>
      <c r="E568" s="1"/>
      <c r="F568" s="1"/>
      <c r="G568" s="1"/>
      <c r="H568" s="1"/>
      <c r="I568" s="1"/>
      <c r="J568" s="1"/>
      <c r="K568" s="1"/>
      <c r="L568" s="1"/>
      <c r="M568" s="1"/>
      <c r="N568" s="1"/>
      <c r="O568" s="1"/>
      <c r="P568" s="1"/>
      <c r="Q568" s="1"/>
      <c r="R568" s="367"/>
      <c r="S568" s="1"/>
      <c r="T568" s="1"/>
      <c r="U568" s="1"/>
      <c r="V568" s="1"/>
      <c r="W568" s="1"/>
      <c r="X568" s="1"/>
      <c r="Y568" s="1"/>
      <c r="Z568" s="1"/>
      <c r="AA568" s="1"/>
      <c r="AB568" s="1"/>
      <c r="AC568" s="1"/>
      <c r="AD568" s="1"/>
      <c r="AE568" s="1"/>
      <c r="AF568" s="1"/>
      <c r="AG568" s="1"/>
      <c r="AH568" s="1"/>
      <c r="AI568" s="1"/>
      <c r="AJ568" s="1"/>
      <c r="AK568" s="1"/>
    </row>
    <row r="569" spans="1:37" ht="15.75" x14ac:dyDescent="0.25">
      <c r="A569" s="1"/>
      <c r="B569" s="1"/>
      <c r="C569" s="1"/>
      <c r="D569" s="1"/>
      <c r="E569" s="1"/>
      <c r="F569" s="1"/>
      <c r="G569" s="1"/>
      <c r="H569" s="1"/>
      <c r="I569" s="1"/>
      <c r="J569" s="1"/>
      <c r="K569" s="1"/>
      <c r="L569" s="1"/>
      <c r="M569" s="1"/>
      <c r="N569" s="1"/>
      <c r="O569" s="1"/>
      <c r="P569" s="1"/>
      <c r="Q569" s="1"/>
      <c r="R569" s="367"/>
      <c r="S569" s="1"/>
      <c r="T569" s="1"/>
      <c r="U569" s="1"/>
      <c r="V569" s="1"/>
      <c r="W569" s="1"/>
      <c r="X569" s="1"/>
      <c r="Y569" s="1"/>
      <c r="Z569" s="1"/>
      <c r="AA569" s="1"/>
      <c r="AB569" s="1"/>
      <c r="AC569" s="1"/>
      <c r="AD569" s="1"/>
      <c r="AE569" s="1"/>
      <c r="AF569" s="1"/>
      <c r="AG569" s="1"/>
      <c r="AH569" s="1"/>
      <c r="AI569" s="1"/>
      <c r="AJ569" s="1"/>
      <c r="AK569" s="1"/>
    </row>
    <row r="570" spans="1:37" ht="15.75" x14ac:dyDescent="0.25">
      <c r="A570" s="1"/>
      <c r="B570" s="1"/>
      <c r="C570" s="1"/>
      <c r="D570" s="1"/>
      <c r="E570" s="1"/>
      <c r="F570" s="1"/>
      <c r="G570" s="1"/>
      <c r="H570" s="1"/>
      <c r="I570" s="1"/>
      <c r="J570" s="1"/>
      <c r="K570" s="1"/>
      <c r="L570" s="1"/>
      <c r="M570" s="1"/>
      <c r="N570" s="1"/>
      <c r="O570" s="1"/>
      <c r="P570" s="1"/>
      <c r="Q570" s="1"/>
      <c r="R570" s="367"/>
      <c r="S570" s="1"/>
      <c r="T570" s="1"/>
      <c r="U570" s="1"/>
      <c r="V570" s="1"/>
      <c r="W570" s="1"/>
      <c r="X570" s="1"/>
      <c r="Y570" s="1"/>
      <c r="Z570" s="1"/>
      <c r="AA570" s="1"/>
      <c r="AB570" s="1"/>
      <c r="AC570" s="1"/>
      <c r="AD570" s="1"/>
      <c r="AE570" s="1"/>
      <c r="AF570" s="1"/>
      <c r="AG570" s="1"/>
      <c r="AH570" s="1"/>
      <c r="AI570" s="1"/>
      <c r="AJ570" s="1"/>
      <c r="AK570" s="1"/>
    </row>
    <row r="571" spans="1:37" ht="15.75" x14ac:dyDescent="0.25">
      <c r="A571" s="1"/>
      <c r="B571" s="1"/>
      <c r="C571" s="1"/>
      <c r="D571" s="1"/>
      <c r="E571" s="1"/>
      <c r="F571" s="1"/>
      <c r="G571" s="1"/>
      <c r="H571" s="1"/>
      <c r="I571" s="1"/>
      <c r="J571" s="1"/>
      <c r="K571" s="1"/>
      <c r="L571" s="1"/>
      <c r="M571" s="1"/>
      <c r="N571" s="1"/>
      <c r="O571" s="1"/>
      <c r="P571" s="1"/>
      <c r="Q571" s="1"/>
      <c r="R571" s="367"/>
      <c r="S571" s="1"/>
      <c r="T571" s="1"/>
      <c r="U571" s="1"/>
      <c r="V571" s="1"/>
      <c r="W571" s="1"/>
      <c r="X571" s="1"/>
      <c r="Y571" s="1"/>
      <c r="Z571" s="1"/>
      <c r="AA571" s="1"/>
      <c r="AB571" s="1"/>
      <c r="AC571" s="1"/>
      <c r="AD571" s="1"/>
      <c r="AE571" s="1"/>
      <c r="AF571" s="1"/>
      <c r="AG571" s="1"/>
      <c r="AH571" s="1"/>
      <c r="AI571" s="1"/>
      <c r="AJ571" s="1"/>
      <c r="AK571" s="1"/>
    </row>
    <row r="572" spans="1:37" ht="15.75" x14ac:dyDescent="0.25">
      <c r="A572" s="1"/>
      <c r="B572" s="1"/>
      <c r="C572" s="1"/>
      <c r="D572" s="1"/>
      <c r="E572" s="1"/>
      <c r="F572" s="1"/>
      <c r="G572" s="1"/>
      <c r="H572" s="1"/>
      <c r="I572" s="1"/>
      <c r="J572" s="1"/>
      <c r="K572" s="1"/>
      <c r="L572" s="1"/>
      <c r="M572" s="1"/>
      <c r="N572" s="1"/>
      <c r="O572" s="1"/>
      <c r="P572" s="1"/>
      <c r="Q572" s="1"/>
      <c r="R572" s="367"/>
      <c r="S572" s="1"/>
      <c r="T572" s="1"/>
      <c r="U572" s="1"/>
      <c r="V572" s="1"/>
      <c r="W572" s="1"/>
      <c r="X572" s="1"/>
      <c r="Y572" s="1"/>
      <c r="Z572" s="1"/>
      <c r="AA572" s="1"/>
      <c r="AB572" s="1"/>
      <c r="AC572" s="1"/>
      <c r="AD572" s="1"/>
      <c r="AE572" s="1"/>
      <c r="AF572" s="1"/>
      <c r="AG572" s="1"/>
      <c r="AH572" s="1"/>
      <c r="AI572" s="1"/>
      <c r="AJ572" s="1"/>
      <c r="AK572" s="1"/>
    </row>
    <row r="573" spans="1:37" ht="15.75" x14ac:dyDescent="0.25">
      <c r="A573" s="1"/>
      <c r="B573" s="1"/>
      <c r="C573" s="1"/>
      <c r="D573" s="1"/>
      <c r="E573" s="1"/>
      <c r="F573" s="1"/>
      <c r="G573" s="1"/>
      <c r="H573" s="1"/>
      <c r="I573" s="1"/>
      <c r="J573" s="1"/>
      <c r="K573" s="1"/>
      <c r="L573" s="1"/>
      <c r="M573" s="1"/>
      <c r="N573" s="1"/>
      <c r="O573" s="1"/>
      <c r="P573" s="1"/>
      <c r="Q573" s="1"/>
      <c r="R573" s="367"/>
      <c r="S573" s="1"/>
      <c r="T573" s="1"/>
      <c r="U573" s="1"/>
      <c r="V573" s="1"/>
      <c r="W573" s="1"/>
      <c r="X573" s="1"/>
      <c r="Y573" s="1"/>
      <c r="Z573" s="1"/>
      <c r="AA573" s="1"/>
      <c r="AB573" s="1"/>
      <c r="AC573" s="1"/>
      <c r="AD573" s="1"/>
      <c r="AE573" s="1"/>
      <c r="AF573" s="1"/>
      <c r="AG573" s="1"/>
      <c r="AH573" s="1"/>
      <c r="AI573" s="1"/>
      <c r="AJ573" s="1"/>
      <c r="AK573" s="1"/>
    </row>
    <row r="574" spans="1:37" ht="15.75" x14ac:dyDescent="0.25">
      <c r="A574" s="1"/>
      <c r="B574" s="1"/>
      <c r="C574" s="1"/>
      <c r="D574" s="1"/>
      <c r="E574" s="1"/>
      <c r="F574" s="1"/>
      <c r="G574" s="1"/>
      <c r="H574" s="1"/>
      <c r="I574" s="1"/>
      <c r="J574" s="1"/>
      <c r="K574" s="1"/>
      <c r="L574" s="1"/>
      <c r="M574" s="1"/>
      <c r="N574" s="1"/>
      <c r="O574" s="1"/>
      <c r="P574" s="1"/>
      <c r="Q574" s="1"/>
      <c r="R574" s="367"/>
      <c r="S574" s="1"/>
      <c r="T574" s="1"/>
      <c r="U574" s="1"/>
      <c r="V574" s="1"/>
      <c r="W574" s="1"/>
      <c r="X574" s="1"/>
      <c r="Y574" s="1"/>
      <c r="Z574" s="1"/>
      <c r="AA574" s="1"/>
      <c r="AB574" s="1"/>
      <c r="AC574" s="1"/>
      <c r="AD574" s="1"/>
      <c r="AE574" s="1"/>
      <c r="AF574" s="1"/>
      <c r="AG574" s="1"/>
      <c r="AH574" s="1"/>
      <c r="AI574" s="1"/>
      <c r="AJ574" s="1"/>
      <c r="AK574" s="1"/>
    </row>
    <row r="575" spans="1:37" ht="15.75" x14ac:dyDescent="0.25">
      <c r="A575" s="1"/>
      <c r="B575" s="1"/>
      <c r="C575" s="1"/>
      <c r="D575" s="1"/>
      <c r="E575" s="1"/>
      <c r="F575" s="1"/>
      <c r="G575" s="1"/>
      <c r="H575" s="1"/>
      <c r="I575" s="1"/>
      <c r="J575" s="1"/>
      <c r="K575" s="1"/>
      <c r="L575" s="1"/>
      <c r="M575" s="1"/>
      <c r="N575" s="1"/>
      <c r="O575" s="1"/>
      <c r="P575" s="1"/>
      <c r="Q575" s="1"/>
      <c r="R575" s="367"/>
      <c r="S575" s="1"/>
      <c r="T575" s="1"/>
      <c r="U575" s="1"/>
      <c r="V575" s="1"/>
      <c r="W575" s="1"/>
      <c r="X575" s="1"/>
      <c r="Y575" s="1"/>
      <c r="Z575" s="1"/>
      <c r="AA575" s="1"/>
      <c r="AB575" s="1"/>
      <c r="AC575" s="1"/>
      <c r="AD575" s="1"/>
      <c r="AE575" s="1"/>
      <c r="AF575" s="1"/>
      <c r="AG575" s="1"/>
      <c r="AH575" s="1"/>
      <c r="AI575" s="1"/>
      <c r="AJ575" s="1"/>
      <c r="AK575" s="1"/>
    </row>
    <row r="576" spans="1:37" ht="15.75" x14ac:dyDescent="0.25">
      <c r="A576" s="1"/>
      <c r="B576" s="1"/>
      <c r="C576" s="1"/>
      <c r="D576" s="1"/>
      <c r="E576" s="1"/>
      <c r="F576" s="1"/>
      <c r="G576" s="1"/>
      <c r="H576" s="1"/>
      <c r="I576" s="1"/>
      <c r="J576" s="1"/>
      <c r="K576" s="1"/>
      <c r="L576" s="1"/>
      <c r="M576" s="1"/>
      <c r="N576" s="1"/>
      <c r="O576" s="1"/>
      <c r="P576" s="1"/>
      <c r="Q576" s="1"/>
      <c r="R576" s="367"/>
      <c r="S576" s="1"/>
      <c r="T576" s="1"/>
      <c r="U576" s="1"/>
      <c r="V576" s="1"/>
      <c r="W576" s="1"/>
      <c r="X576" s="1"/>
      <c r="Y576" s="1"/>
      <c r="Z576" s="1"/>
      <c r="AA576" s="1"/>
      <c r="AB576" s="1"/>
      <c r="AC576" s="1"/>
      <c r="AD576" s="1"/>
      <c r="AE576" s="1"/>
      <c r="AF576" s="1"/>
      <c r="AG576" s="1"/>
      <c r="AH576" s="1"/>
      <c r="AI576" s="1"/>
      <c r="AJ576" s="1"/>
      <c r="AK576" s="1"/>
    </row>
    <row r="577" spans="1:37" ht="15.75" x14ac:dyDescent="0.25">
      <c r="A577" s="1"/>
      <c r="B577" s="1"/>
      <c r="C577" s="1"/>
      <c r="D577" s="1"/>
      <c r="E577" s="1"/>
      <c r="F577" s="1"/>
      <c r="G577" s="1"/>
      <c r="H577" s="1"/>
      <c r="I577" s="1"/>
      <c r="J577" s="1"/>
      <c r="K577" s="1"/>
      <c r="L577" s="1"/>
      <c r="M577" s="1"/>
      <c r="N577" s="1"/>
      <c r="O577" s="1"/>
      <c r="P577" s="1"/>
      <c r="Q577" s="1"/>
      <c r="R577" s="367"/>
      <c r="S577" s="1"/>
      <c r="T577" s="1"/>
      <c r="U577" s="1"/>
      <c r="V577" s="1"/>
      <c r="W577" s="1"/>
      <c r="X577" s="1"/>
      <c r="Y577" s="1"/>
      <c r="Z577" s="1"/>
      <c r="AA577" s="1"/>
      <c r="AB577" s="1"/>
      <c r="AC577" s="1"/>
      <c r="AD577" s="1"/>
      <c r="AE577" s="1"/>
      <c r="AF577" s="1"/>
      <c r="AG577" s="1"/>
      <c r="AH577" s="1"/>
      <c r="AI577" s="1"/>
      <c r="AJ577" s="1"/>
      <c r="AK577" s="1"/>
    </row>
    <row r="578" spans="1:37" ht="15.75" x14ac:dyDescent="0.25">
      <c r="A578" s="1"/>
      <c r="B578" s="1"/>
      <c r="C578" s="1"/>
      <c r="D578" s="1"/>
      <c r="E578" s="1"/>
      <c r="F578" s="1"/>
      <c r="G578" s="1"/>
      <c r="H578" s="1"/>
      <c r="I578" s="1"/>
      <c r="J578" s="1"/>
      <c r="K578" s="1"/>
      <c r="L578" s="1"/>
      <c r="M578" s="1"/>
      <c r="N578" s="1"/>
      <c r="O578" s="1"/>
      <c r="P578" s="1"/>
      <c r="Q578" s="1"/>
      <c r="R578" s="367"/>
      <c r="S578" s="1"/>
      <c r="T578" s="1"/>
      <c r="U578" s="1"/>
      <c r="V578" s="1"/>
      <c r="W578" s="1"/>
      <c r="X578" s="1"/>
      <c r="Y578" s="1"/>
      <c r="Z578" s="1"/>
      <c r="AA578" s="1"/>
      <c r="AB578" s="1"/>
      <c r="AC578" s="1"/>
      <c r="AD578" s="1"/>
      <c r="AE578" s="1"/>
      <c r="AF578" s="1"/>
      <c r="AG578" s="1"/>
      <c r="AH578" s="1"/>
      <c r="AI578" s="1"/>
      <c r="AJ578" s="1"/>
      <c r="AK578" s="1"/>
    </row>
    <row r="579" spans="1:37" ht="15.75" x14ac:dyDescent="0.25">
      <c r="A579" s="1"/>
      <c r="B579" s="1"/>
      <c r="C579" s="1"/>
      <c r="D579" s="1"/>
      <c r="E579" s="1"/>
      <c r="F579" s="1"/>
      <c r="G579" s="1"/>
      <c r="H579" s="1"/>
      <c r="I579" s="1"/>
      <c r="J579" s="1"/>
      <c r="K579" s="1"/>
      <c r="L579" s="1"/>
      <c r="M579" s="1"/>
      <c r="N579" s="1"/>
      <c r="O579" s="1"/>
      <c r="P579" s="1"/>
      <c r="Q579" s="1"/>
      <c r="R579" s="367"/>
      <c r="S579" s="1"/>
      <c r="T579" s="1"/>
      <c r="U579" s="1"/>
      <c r="V579" s="1"/>
      <c r="W579" s="1"/>
      <c r="X579" s="1"/>
      <c r="Y579" s="1"/>
      <c r="Z579" s="1"/>
      <c r="AA579" s="1"/>
      <c r="AB579" s="1"/>
      <c r="AC579" s="1"/>
      <c r="AD579" s="1"/>
      <c r="AE579" s="1"/>
      <c r="AF579" s="1"/>
      <c r="AG579" s="1"/>
      <c r="AH579" s="1"/>
      <c r="AI579" s="1"/>
      <c r="AJ579" s="1"/>
      <c r="AK579" s="1"/>
    </row>
    <row r="580" spans="1:37" ht="15.75" x14ac:dyDescent="0.25">
      <c r="A580" s="1"/>
      <c r="B580" s="1"/>
      <c r="C580" s="1"/>
      <c r="D580" s="1"/>
      <c r="E580" s="1"/>
      <c r="F580" s="1"/>
      <c r="G580" s="1"/>
      <c r="H580" s="1"/>
      <c r="I580" s="1"/>
      <c r="J580" s="1"/>
      <c r="K580" s="1"/>
      <c r="L580" s="1"/>
      <c r="M580" s="1"/>
      <c r="N580" s="1"/>
      <c r="O580" s="1"/>
      <c r="P580" s="1"/>
      <c r="Q580" s="1"/>
      <c r="R580" s="367"/>
      <c r="S580" s="1"/>
      <c r="T580" s="1"/>
      <c r="U580" s="1"/>
      <c r="V580" s="1"/>
      <c r="W580" s="1"/>
      <c r="X580" s="1"/>
      <c r="Y580" s="1"/>
      <c r="Z580" s="1"/>
      <c r="AA580" s="1"/>
      <c r="AB580" s="1"/>
      <c r="AC580" s="1"/>
      <c r="AD580" s="1"/>
      <c r="AE580" s="1"/>
      <c r="AF580" s="1"/>
      <c r="AG580" s="1"/>
      <c r="AH580" s="1"/>
      <c r="AI580" s="1"/>
      <c r="AJ580" s="1"/>
      <c r="AK580" s="1"/>
    </row>
    <row r="581" spans="1:37" ht="15.75" x14ac:dyDescent="0.25">
      <c r="A581" s="1"/>
      <c r="B581" s="1"/>
      <c r="C581" s="1"/>
      <c r="D581" s="1"/>
      <c r="E581" s="1"/>
      <c r="F581" s="1"/>
      <c r="G581" s="1"/>
      <c r="H581" s="1"/>
      <c r="I581" s="1"/>
      <c r="J581" s="1"/>
      <c r="K581" s="1"/>
      <c r="L581" s="1"/>
      <c r="M581" s="1"/>
      <c r="N581" s="1"/>
      <c r="O581" s="1"/>
      <c r="P581" s="1"/>
      <c r="Q581" s="1"/>
      <c r="R581" s="367"/>
      <c r="S581" s="1"/>
      <c r="T581" s="1"/>
      <c r="U581" s="1"/>
      <c r="V581" s="1"/>
      <c r="W581" s="1"/>
      <c r="X581" s="1"/>
      <c r="Y581" s="1"/>
      <c r="Z581" s="1"/>
      <c r="AA581" s="1"/>
      <c r="AB581" s="1"/>
      <c r="AC581" s="1"/>
      <c r="AD581" s="1"/>
      <c r="AE581" s="1"/>
      <c r="AF581" s="1"/>
      <c r="AG581" s="1"/>
      <c r="AH581" s="1"/>
      <c r="AI581" s="1"/>
      <c r="AJ581" s="1"/>
      <c r="AK581" s="1"/>
    </row>
    <row r="582" spans="1:37" ht="15.75" x14ac:dyDescent="0.25">
      <c r="A582" s="1"/>
      <c r="B582" s="1"/>
      <c r="C582" s="1"/>
      <c r="D582" s="1"/>
      <c r="E582" s="1"/>
      <c r="F582" s="1"/>
      <c r="G582" s="1"/>
      <c r="H582" s="1"/>
      <c r="I582" s="1"/>
      <c r="J582" s="1"/>
      <c r="K582" s="1"/>
      <c r="L582" s="1"/>
      <c r="M582" s="1"/>
      <c r="N582" s="1"/>
      <c r="O582" s="1"/>
      <c r="P582" s="1"/>
      <c r="Q582" s="1"/>
      <c r="R582" s="367"/>
      <c r="S582" s="1"/>
      <c r="T582" s="1"/>
      <c r="U582" s="1"/>
      <c r="V582" s="1"/>
      <c r="W582" s="1"/>
      <c r="X582" s="1"/>
      <c r="Y582" s="1"/>
      <c r="Z582" s="1"/>
      <c r="AA582" s="1"/>
      <c r="AB582" s="1"/>
      <c r="AC582" s="1"/>
      <c r="AD582" s="1"/>
      <c r="AE582" s="1"/>
      <c r="AF582" s="1"/>
      <c r="AG582" s="1"/>
      <c r="AH582" s="1"/>
      <c r="AI582" s="1"/>
      <c r="AJ582" s="1"/>
      <c r="AK582" s="1"/>
    </row>
    <row r="583" spans="1:37" ht="15.75" x14ac:dyDescent="0.25">
      <c r="A583" s="1"/>
      <c r="B583" s="1"/>
      <c r="C583" s="1"/>
      <c r="D583" s="1"/>
      <c r="E583" s="1"/>
      <c r="F583" s="1"/>
      <c r="G583" s="1"/>
      <c r="H583" s="1"/>
      <c r="I583" s="1"/>
      <c r="J583" s="1"/>
      <c r="K583" s="1"/>
      <c r="L583" s="1"/>
      <c r="M583" s="1"/>
      <c r="N583" s="1"/>
      <c r="O583" s="1"/>
      <c r="P583" s="1"/>
      <c r="Q583" s="1"/>
      <c r="R583" s="367"/>
      <c r="S583" s="1"/>
      <c r="T583" s="1"/>
      <c r="U583" s="1"/>
      <c r="V583" s="1"/>
      <c r="W583" s="1"/>
      <c r="X583" s="1"/>
      <c r="Y583" s="1"/>
      <c r="Z583" s="1"/>
      <c r="AA583" s="1"/>
      <c r="AB583" s="1"/>
      <c r="AC583" s="1"/>
      <c r="AD583" s="1"/>
      <c r="AE583" s="1"/>
      <c r="AF583" s="1"/>
      <c r="AG583" s="1"/>
      <c r="AH583" s="1"/>
      <c r="AI583" s="1"/>
      <c r="AJ583" s="1"/>
      <c r="AK583" s="1"/>
    </row>
    <row r="584" spans="1:37" ht="15.75" x14ac:dyDescent="0.25">
      <c r="A584" s="1"/>
      <c r="B584" s="1"/>
      <c r="C584" s="1"/>
      <c r="D584" s="1"/>
      <c r="E584" s="1"/>
      <c r="F584" s="1"/>
      <c r="G584" s="1"/>
      <c r="H584" s="1"/>
      <c r="I584" s="1"/>
      <c r="J584" s="1"/>
      <c r="K584" s="1"/>
      <c r="L584" s="1"/>
      <c r="M584" s="1"/>
      <c r="N584" s="1"/>
      <c r="O584" s="1"/>
      <c r="P584" s="1"/>
      <c r="Q584" s="1"/>
      <c r="R584" s="367"/>
      <c r="S584" s="1"/>
      <c r="T584" s="1"/>
      <c r="U584" s="1"/>
      <c r="V584" s="1"/>
      <c r="W584" s="1"/>
      <c r="X584" s="1"/>
      <c r="Y584" s="1"/>
      <c r="Z584" s="1"/>
      <c r="AA584" s="1"/>
      <c r="AB584" s="1"/>
      <c r="AC584" s="1"/>
      <c r="AD584" s="1"/>
      <c r="AE584" s="1"/>
      <c r="AF584" s="1"/>
      <c r="AG584" s="1"/>
      <c r="AH584" s="1"/>
      <c r="AI584" s="1"/>
      <c r="AJ584" s="1"/>
      <c r="AK584" s="1"/>
    </row>
    <row r="585" spans="1:37" ht="15.75" x14ac:dyDescent="0.25">
      <c r="A585" s="1"/>
      <c r="B585" s="1"/>
      <c r="C585" s="1"/>
      <c r="D585" s="1"/>
      <c r="E585" s="1"/>
      <c r="F585" s="1"/>
      <c r="G585" s="1"/>
      <c r="H585" s="1"/>
      <c r="I585" s="1"/>
      <c r="J585" s="1"/>
      <c r="K585" s="1"/>
      <c r="L585" s="1"/>
      <c r="M585" s="1"/>
      <c r="N585" s="1"/>
      <c r="O585" s="1"/>
      <c r="P585" s="1"/>
      <c r="Q585" s="1"/>
      <c r="R585" s="367"/>
      <c r="S585" s="1"/>
      <c r="T585" s="1"/>
      <c r="U585" s="1"/>
      <c r="V585" s="1"/>
      <c r="W585" s="1"/>
      <c r="X585" s="1"/>
      <c r="Y585" s="1"/>
      <c r="Z585" s="1"/>
      <c r="AA585" s="1"/>
      <c r="AB585" s="1"/>
      <c r="AC585" s="1"/>
      <c r="AD585" s="1"/>
      <c r="AE585" s="1"/>
      <c r="AF585" s="1"/>
      <c r="AG585" s="1"/>
      <c r="AH585" s="1"/>
      <c r="AI585" s="1"/>
      <c r="AJ585" s="1"/>
      <c r="AK585" s="1"/>
    </row>
    <row r="586" spans="1:37" ht="15.75" x14ac:dyDescent="0.25">
      <c r="A586" s="1"/>
      <c r="B586" s="1"/>
      <c r="C586" s="1"/>
      <c r="D586" s="1"/>
      <c r="E586" s="1"/>
      <c r="F586" s="1"/>
      <c r="G586" s="1"/>
      <c r="H586" s="1"/>
      <c r="I586" s="1"/>
      <c r="J586" s="1"/>
      <c r="K586" s="1"/>
      <c r="L586" s="1"/>
      <c r="M586" s="1"/>
      <c r="N586" s="1"/>
      <c r="O586" s="1"/>
      <c r="P586" s="1"/>
      <c r="Q586" s="1"/>
      <c r="R586" s="367"/>
      <c r="S586" s="1"/>
      <c r="T586" s="1"/>
      <c r="U586" s="1"/>
      <c r="V586" s="1"/>
      <c r="W586" s="1"/>
      <c r="X586" s="1"/>
      <c r="Y586" s="1"/>
      <c r="Z586" s="1"/>
      <c r="AA586" s="1"/>
      <c r="AB586" s="1"/>
      <c r="AC586" s="1"/>
      <c r="AD586" s="1"/>
      <c r="AE586" s="1"/>
      <c r="AF586" s="1"/>
      <c r="AG586" s="1"/>
      <c r="AH586" s="1"/>
      <c r="AI586" s="1"/>
      <c r="AJ586" s="1"/>
      <c r="AK586" s="1"/>
    </row>
    <row r="587" spans="1:37" ht="15.75" x14ac:dyDescent="0.25">
      <c r="A587" s="1"/>
      <c r="B587" s="1"/>
      <c r="C587" s="1"/>
      <c r="D587" s="1"/>
      <c r="E587" s="1"/>
      <c r="F587" s="1"/>
      <c r="G587" s="1"/>
      <c r="H587" s="1"/>
      <c r="I587" s="1"/>
      <c r="J587" s="1"/>
      <c r="K587" s="1"/>
      <c r="L587" s="1"/>
      <c r="M587" s="1"/>
      <c r="N587" s="1"/>
      <c r="O587" s="1"/>
      <c r="P587" s="1"/>
      <c r="Q587" s="1"/>
      <c r="R587" s="367"/>
      <c r="S587" s="1"/>
      <c r="T587" s="1"/>
      <c r="U587" s="1"/>
      <c r="V587" s="1"/>
      <c r="W587" s="1"/>
      <c r="X587" s="1"/>
      <c r="Y587" s="1"/>
      <c r="Z587" s="1"/>
      <c r="AA587" s="1"/>
      <c r="AB587" s="1"/>
      <c r="AC587" s="1"/>
      <c r="AD587" s="1"/>
      <c r="AE587" s="1"/>
      <c r="AF587" s="1"/>
      <c r="AG587" s="1"/>
      <c r="AH587" s="1"/>
      <c r="AI587" s="1"/>
      <c r="AJ587" s="1"/>
      <c r="AK587" s="1"/>
    </row>
    <row r="588" spans="1:37" ht="15.75" x14ac:dyDescent="0.25">
      <c r="A588" s="1"/>
      <c r="B588" s="1"/>
      <c r="C588" s="1"/>
      <c r="D588" s="1"/>
      <c r="E588" s="1"/>
      <c r="F588" s="1"/>
      <c r="G588" s="1"/>
      <c r="H588" s="1"/>
      <c r="I588" s="1"/>
      <c r="J588" s="1"/>
      <c r="K588" s="1"/>
      <c r="L588" s="1"/>
      <c r="M588" s="1"/>
      <c r="N588" s="1"/>
      <c r="O588" s="1"/>
      <c r="P588" s="1"/>
      <c r="Q588" s="1"/>
      <c r="R588" s="367"/>
      <c r="S588" s="1"/>
      <c r="T588" s="1"/>
      <c r="U588" s="1"/>
      <c r="V588" s="1"/>
      <c r="W588" s="1"/>
      <c r="X588" s="1"/>
      <c r="Y588" s="1"/>
      <c r="Z588" s="1"/>
      <c r="AA588" s="1"/>
      <c r="AB588" s="1"/>
      <c r="AC588" s="1"/>
      <c r="AD588" s="1"/>
      <c r="AE588" s="1"/>
      <c r="AF588" s="1"/>
      <c r="AG588" s="1"/>
      <c r="AH588" s="1"/>
      <c r="AI588" s="1"/>
      <c r="AJ588" s="1"/>
      <c r="AK588" s="1"/>
    </row>
    <row r="589" spans="1:37" ht="15.75" x14ac:dyDescent="0.25">
      <c r="A589" s="1"/>
      <c r="B589" s="1"/>
      <c r="C589" s="1"/>
      <c r="D589" s="1"/>
      <c r="E589" s="1"/>
      <c r="F589" s="1"/>
      <c r="G589" s="1"/>
      <c r="H589" s="1"/>
      <c r="I589" s="1"/>
      <c r="J589" s="1"/>
      <c r="K589" s="1"/>
      <c r="L589" s="1"/>
      <c r="M589" s="1"/>
      <c r="N589" s="1"/>
      <c r="O589" s="1"/>
      <c r="P589" s="1"/>
      <c r="Q589" s="1"/>
      <c r="R589" s="367"/>
      <c r="S589" s="1"/>
      <c r="T589" s="1"/>
      <c r="U589" s="1"/>
      <c r="V589" s="1"/>
      <c r="W589" s="1"/>
      <c r="X589" s="1"/>
      <c r="Y589" s="1"/>
      <c r="Z589" s="1"/>
      <c r="AA589" s="1"/>
      <c r="AB589" s="1"/>
      <c r="AC589" s="1"/>
      <c r="AD589" s="1"/>
      <c r="AE589" s="1"/>
      <c r="AF589" s="1"/>
      <c r="AG589" s="1"/>
      <c r="AH589" s="1"/>
      <c r="AI589" s="1"/>
      <c r="AJ589" s="1"/>
      <c r="AK589" s="1"/>
    </row>
    <row r="590" spans="1:37" ht="15.75" x14ac:dyDescent="0.25">
      <c r="A590" s="1"/>
      <c r="B590" s="1"/>
      <c r="C590" s="1"/>
      <c r="D590" s="1"/>
      <c r="E590" s="1"/>
      <c r="F590" s="1"/>
      <c r="G590" s="1"/>
      <c r="H590" s="1"/>
      <c r="I590" s="1"/>
      <c r="J590" s="1"/>
      <c r="K590" s="1"/>
      <c r="L590" s="1"/>
      <c r="M590" s="1"/>
      <c r="N590" s="1"/>
      <c r="O590" s="1"/>
      <c r="P590" s="1"/>
      <c r="Q590" s="1"/>
      <c r="R590" s="367"/>
      <c r="S590" s="1"/>
      <c r="T590" s="1"/>
      <c r="U590" s="1"/>
      <c r="V590" s="1"/>
      <c r="W590" s="1"/>
      <c r="X590" s="1"/>
      <c r="Y590" s="1"/>
      <c r="Z590" s="1"/>
      <c r="AA590" s="1"/>
      <c r="AB590" s="1"/>
      <c r="AC590" s="1"/>
      <c r="AD590" s="1"/>
      <c r="AE590" s="1"/>
      <c r="AF590" s="1"/>
      <c r="AG590" s="1"/>
      <c r="AH590" s="1"/>
      <c r="AI590" s="1"/>
      <c r="AJ590" s="1"/>
      <c r="AK590" s="1"/>
    </row>
    <row r="591" spans="1:37" ht="15.75" x14ac:dyDescent="0.25">
      <c r="A591" s="1"/>
      <c r="B591" s="1"/>
      <c r="C591" s="1"/>
      <c r="D591" s="1"/>
      <c r="E591" s="1"/>
      <c r="F591" s="1"/>
      <c r="G591" s="1"/>
      <c r="H591" s="1"/>
      <c r="I591" s="1"/>
      <c r="J591" s="1"/>
      <c r="K591" s="1"/>
      <c r="L591" s="1"/>
      <c r="M591" s="1"/>
      <c r="N591" s="1"/>
      <c r="O591" s="1"/>
      <c r="P591" s="1"/>
      <c r="Q591" s="1"/>
      <c r="R591" s="367"/>
      <c r="S591" s="1"/>
      <c r="T591" s="1"/>
      <c r="U591" s="1"/>
      <c r="V591" s="1"/>
      <c r="W591" s="1"/>
      <c r="X591" s="1"/>
      <c r="Y591" s="1"/>
      <c r="Z591" s="1"/>
      <c r="AA591" s="1"/>
      <c r="AB591" s="1"/>
      <c r="AC591" s="1"/>
      <c r="AD591" s="1"/>
      <c r="AE591" s="1"/>
      <c r="AF591" s="1"/>
      <c r="AG591" s="1"/>
      <c r="AH591" s="1"/>
      <c r="AI591" s="1"/>
      <c r="AJ591" s="1"/>
      <c r="AK591" s="1"/>
    </row>
    <row r="592" spans="1:37" ht="15.75" x14ac:dyDescent="0.25">
      <c r="A592" s="1"/>
      <c r="B592" s="1"/>
      <c r="C592" s="1"/>
      <c r="D592" s="1"/>
      <c r="E592" s="1"/>
      <c r="F592" s="1"/>
      <c r="G592" s="1"/>
      <c r="H592" s="1"/>
      <c r="I592" s="1"/>
      <c r="J592" s="1"/>
      <c r="K592" s="1"/>
      <c r="L592" s="1"/>
      <c r="M592" s="1"/>
      <c r="N592" s="1"/>
      <c r="O592" s="1"/>
      <c r="P592" s="1"/>
      <c r="Q592" s="1"/>
      <c r="R592" s="367"/>
      <c r="S592" s="1"/>
      <c r="T592" s="1"/>
      <c r="U592" s="1"/>
      <c r="V592" s="1"/>
      <c r="W592" s="1"/>
      <c r="X592" s="1"/>
      <c r="Y592" s="1"/>
      <c r="Z592" s="1"/>
      <c r="AA592" s="1"/>
      <c r="AB592" s="1"/>
      <c r="AC592" s="1"/>
      <c r="AD592" s="1"/>
      <c r="AE592" s="1"/>
      <c r="AF592" s="1"/>
      <c r="AG592" s="1"/>
      <c r="AH592" s="1"/>
      <c r="AI592" s="1"/>
      <c r="AJ592" s="1"/>
      <c r="AK592" s="1"/>
    </row>
    <row r="593" spans="1:37" ht="15.75" x14ac:dyDescent="0.25">
      <c r="A593" s="1"/>
      <c r="B593" s="1"/>
      <c r="C593" s="1"/>
      <c r="D593" s="1"/>
      <c r="E593" s="1"/>
      <c r="F593" s="1"/>
      <c r="G593" s="1"/>
      <c r="H593" s="1"/>
      <c r="I593" s="1"/>
      <c r="J593" s="1"/>
      <c r="K593" s="1"/>
      <c r="L593" s="1"/>
      <c r="M593" s="1"/>
      <c r="N593" s="1"/>
      <c r="O593" s="1"/>
      <c r="P593" s="1"/>
      <c r="Q593" s="1"/>
      <c r="R593" s="367"/>
      <c r="S593" s="1"/>
      <c r="T593" s="1"/>
      <c r="U593" s="1"/>
      <c r="V593" s="1"/>
      <c r="W593" s="1"/>
      <c r="X593" s="1"/>
      <c r="Y593" s="1"/>
      <c r="Z593" s="1"/>
      <c r="AA593" s="1"/>
      <c r="AB593" s="1"/>
      <c r="AC593" s="1"/>
      <c r="AD593" s="1"/>
      <c r="AE593" s="1"/>
      <c r="AF593" s="1"/>
      <c r="AG593" s="1"/>
      <c r="AH593" s="1"/>
      <c r="AI593" s="1"/>
      <c r="AJ593" s="1"/>
      <c r="AK593" s="1"/>
    </row>
    <row r="594" spans="1:37" ht="15.75" x14ac:dyDescent="0.25">
      <c r="A594" s="1"/>
      <c r="B594" s="1"/>
      <c r="C594" s="1"/>
      <c r="D594" s="1"/>
      <c r="E594" s="1"/>
      <c r="F594" s="1"/>
      <c r="G594" s="1"/>
      <c r="H594" s="1"/>
      <c r="I594" s="1"/>
      <c r="J594" s="1"/>
      <c r="K594" s="1"/>
      <c r="L594" s="1"/>
      <c r="M594" s="1"/>
      <c r="N594" s="1"/>
      <c r="O594" s="1"/>
      <c r="P594" s="1"/>
      <c r="Q594" s="1"/>
      <c r="R594" s="367"/>
      <c r="S594" s="1"/>
      <c r="T594" s="1"/>
      <c r="U594" s="1"/>
      <c r="V594" s="1"/>
      <c r="W594" s="1"/>
      <c r="X594" s="1"/>
      <c r="Y594" s="1"/>
      <c r="Z594" s="1"/>
      <c r="AA594" s="1"/>
      <c r="AB594" s="1"/>
      <c r="AC594" s="1"/>
      <c r="AD594" s="1"/>
      <c r="AE594" s="1"/>
      <c r="AF594" s="1"/>
      <c r="AG594" s="1"/>
      <c r="AH594" s="1"/>
      <c r="AI594" s="1"/>
      <c r="AJ594" s="1"/>
      <c r="AK594" s="1"/>
    </row>
    <row r="595" spans="1:37" ht="15.75" x14ac:dyDescent="0.25">
      <c r="A595" s="1"/>
      <c r="B595" s="1"/>
      <c r="C595" s="1"/>
      <c r="D595" s="1"/>
      <c r="E595" s="1"/>
      <c r="F595" s="1"/>
      <c r="G595" s="1"/>
      <c r="H595" s="1"/>
      <c r="I595" s="1"/>
      <c r="J595" s="1"/>
      <c r="K595" s="1"/>
      <c r="L595" s="1"/>
      <c r="M595" s="1"/>
      <c r="N595" s="1"/>
      <c r="O595" s="1"/>
      <c r="P595" s="1"/>
      <c r="Q595" s="1"/>
      <c r="R595" s="367"/>
      <c r="S595" s="1"/>
      <c r="T595" s="1"/>
      <c r="U595" s="1"/>
      <c r="V595" s="1"/>
      <c r="W595" s="1"/>
      <c r="X595" s="1"/>
      <c r="Y595" s="1"/>
      <c r="Z595" s="1"/>
      <c r="AA595" s="1"/>
      <c r="AB595" s="1"/>
      <c r="AC595" s="1"/>
      <c r="AD595" s="1"/>
      <c r="AE595" s="1"/>
      <c r="AF595" s="1"/>
      <c r="AG595" s="1"/>
      <c r="AH595" s="1"/>
      <c r="AI595" s="1"/>
      <c r="AJ595" s="1"/>
      <c r="AK595" s="1"/>
    </row>
    <row r="596" spans="1:37" ht="15.75" x14ac:dyDescent="0.25">
      <c r="A596" s="1"/>
      <c r="B596" s="1"/>
      <c r="C596" s="1"/>
      <c r="D596" s="1"/>
      <c r="E596" s="1"/>
      <c r="F596" s="1"/>
      <c r="G596" s="1"/>
      <c r="H596" s="1"/>
      <c r="I596" s="1"/>
      <c r="J596" s="1"/>
      <c r="K596" s="1"/>
      <c r="L596" s="1"/>
      <c r="M596" s="1"/>
      <c r="N596" s="1"/>
      <c r="O596" s="1"/>
      <c r="P596" s="1"/>
      <c r="Q596" s="1"/>
      <c r="R596" s="367"/>
      <c r="S596" s="1"/>
      <c r="T596" s="1"/>
      <c r="U596" s="1"/>
      <c r="V596" s="1"/>
      <c r="W596" s="1"/>
      <c r="X596" s="1"/>
      <c r="Y596" s="1"/>
      <c r="Z596" s="1"/>
      <c r="AA596" s="1"/>
      <c r="AB596" s="1"/>
      <c r="AC596" s="1"/>
      <c r="AD596" s="1"/>
      <c r="AE596" s="1"/>
      <c r="AF596" s="1"/>
      <c r="AG596" s="1"/>
      <c r="AH596" s="1"/>
      <c r="AI596" s="1"/>
      <c r="AJ596" s="1"/>
      <c r="AK596" s="1"/>
    </row>
    <row r="597" spans="1:37" ht="15.75" x14ac:dyDescent="0.25">
      <c r="A597" s="1"/>
      <c r="B597" s="1"/>
      <c r="C597" s="1"/>
      <c r="D597" s="1"/>
      <c r="E597" s="1"/>
      <c r="F597" s="1"/>
      <c r="G597" s="1"/>
      <c r="H597" s="1"/>
      <c r="I597" s="1"/>
      <c r="J597" s="1"/>
      <c r="K597" s="1"/>
      <c r="L597" s="1"/>
      <c r="M597" s="1"/>
      <c r="N597" s="1"/>
      <c r="O597" s="1"/>
      <c r="P597" s="1"/>
      <c r="Q597" s="1"/>
      <c r="R597" s="367"/>
      <c r="S597" s="1"/>
      <c r="T597" s="1"/>
      <c r="U597" s="1"/>
      <c r="V597" s="1"/>
      <c r="W597" s="1"/>
      <c r="X597" s="1"/>
      <c r="Y597" s="1"/>
      <c r="Z597" s="1"/>
      <c r="AA597" s="1"/>
      <c r="AB597" s="1"/>
      <c r="AC597" s="1"/>
      <c r="AD597" s="1"/>
      <c r="AE597" s="1"/>
      <c r="AF597" s="1"/>
      <c r="AG597" s="1"/>
      <c r="AH597" s="1"/>
      <c r="AI597" s="1"/>
      <c r="AJ597" s="1"/>
      <c r="AK597" s="1"/>
    </row>
    <row r="598" spans="1:37" ht="15.75" x14ac:dyDescent="0.25">
      <c r="A598" s="1"/>
      <c r="B598" s="1"/>
      <c r="C598" s="1"/>
      <c r="D598" s="1"/>
      <c r="E598" s="1"/>
      <c r="F598" s="1"/>
      <c r="G598" s="1"/>
      <c r="H598" s="1"/>
      <c r="I598" s="1"/>
      <c r="J598" s="1"/>
      <c r="K598" s="1"/>
      <c r="L598" s="1"/>
      <c r="M598" s="1"/>
      <c r="N598" s="1"/>
      <c r="O598" s="1"/>
      <c r="P598" s="1"/>
      <c r="Q598" s="1"/>
      <c r="R598" s="367"/>
      <c r="S598" s="1"/>
      <c r="T598" s="1"/>
      <c r="U598" s="1"/>
      <c r="V598" s="1"/>
      <c r="W598" s="1"/>
      <c r="X598" s="1"/>
      <c r="Y598" s="1"/>
      <c r="Z598" s="1"/>
      <c r="AA598" s="1"/>
      <c r="AB598" s="1"/>
      <c r="AC598" s="1"/>
      <c r="AD598" s="1"/>
      <c r="AE598" s="1"/>
      <c r="AF598" s="1"/>
      <c r="AG598" s="1"/>
      <c r="AH598" s="1"/>
      <c r="AI598" s="1"/>
      <c r="AJ598" s="1"/>
      <c r="AK598" s="1"/>
    </row>
    <row r="599" spans="1:37" ht="15.75" x14ac:dyDescent="0.25">
      <c r="A599" s="1"/>
      <c r="B599" s="1"/>
      <c r="C599" s="1"/>
      <c r="D599" s="1"/>
      <c r="E599" s="1"/>
      <c r="F599" s="1"/>
      <c r="G599" s="1"/>
      <c r="H599" s="1"/>
      <c r="I599" s="1"/>
      <c r="J599" s="1"/>
      <c r="K599" s="1"/>
      <c r="L599" s="1"/>
      <c r="M599" s="1"/>
      <c r="N599" s="1"/>
      <c r="O599" s="1"/>
      <c r="P599" s="1"/>
      <c r="Q599" s="1"/>
      <c r="R599" s="367"/>
      <c r="S599" s="1"/>
      <c r="T599" s="1"/>
      <c r="U599" s="1"/>
      <c r="V599" s="1"/>
      <c r="W599" s="1"/>
      <c r="X599" s="1"/>
      <c r="Y599" s="1"/>
      <c r="Z599" s="1"/>
      <c r="AA599" s="1"/>
      <c r="AB599" s="1"/>
      <c r="AC599" s="1"/>
      <c r="AD599" s="1"/>
      <c r="AE599" s="1"/>
      <c r="AF599" s="1"/>
      <c r="AG599" s="1"/>
      <c r="AH599" s="1"/>
      <c r="AI599" s="1"/>
      <c r="AJ599" s="1"/>
      <c r="AK599" s="1"/>
    </row>
    <row r="600" spans="1:37" ht="15.75" x14ac:dyDescent="0.25">
      <c r="A600" s="1"/>
      <c r="B600" s="1"/>
      <c r="C600" s="1"/>
      <c r="D600" s="1"/>
      <c r="E600" s="1"/>
      <c r="F600" s="1"/>
      <c r="G600" s="1"/>
      <c r="H600" s="1"/>
      <c r="I600" s="1"/>
      <c r="J600" s="1"/>
      <c r="K600" s="1"/>
      <c r="L600" s="1"/>
      <c r="M600" s="1"/>
      <c r="N600" s="1"/>
      <c r="O600" s="1"/>
      <c r="P600" s="1"/>
      <c r="Q600" s="1"/>
      <c r="R600" s="367"/>
      <c r="S600" s="1"/>
      <c r="T600" s="1"/>
      <c r="U600" s="1"/>
      <c r="V600" s="1"/>
      <c r="W600" s="1"/>
      <c r="X600" s="1"/>
      <c r="Y600" s="1"/>
      <c r="Z600" s="1"/>
      <c r="AA600" s="1"/>
      <c r="AB600" s="1"/>
      <c r="AC600" s="1"/>
      <c r="AD600" s="1"/>
      <c r="AE600" s="1"/>
      <c r="AF600" s="1"/>
      <c r="AG600" s="1"/>
      <c r="AH600" s="1"/>
      <c r="AI600" s="1"/>
      <c r="AJ600" s="1"/>
      <c r="AK600" s="1"/>
    </row>
    <row r="601" spans="1:37" ht="15.75" x14ac:dyDescent="0.25">
      <c r="A601" s="1"/>
      <c r="B601" s="1"/>
      <c r="C601" s="1"/>
      <c r="D601" s="1"/>
      <c r="E601" s="1"/>
      <c r="F601" s="1"/>
      <c r="G601" s="1"/>
      <c r="H601" s="1"/>
      <c r="I601" s="1"/>
      <c r="J601" s="1"/>
      <c r="K601" s="1"/>
      <c r="L601" s="1"/>
      <c r="M601" s="1"/>
      <c r="N601" s="1"/>
      <c r="O601" s="1"/>
      <c r="P601" s="1"/>
      <c r="Q601" s="1"/>
      <c r="R601" s="367"/>
      <c r="S601" s="1"/>
      <c r="T601" s="1"/>
      <c r="U601" s="1"/>
      <c r="V601" s="1"/>
      <c r="W601" s="1"/>
      <c r="X601" s="1"/>
      <c r="Y601" s="1"/>
      <c r="Z601" s="1"/>
      <c r="AA601" s="1"/>
      <c r="AB601" s="1"/>
      <c r="AC601" s="1"/>
      <c r="AD601" s="1"/>
      <c r="AE601" s="1"/>
      <c r="AF601" s="1"/>
      <c r="AG601" s="1"/>
      <c r="AH601" s="1"/>
      <c r="AI601" s="1"/>
      <c r="AJ601" s="1"/>
      <c r="AK601" s="1"/>
    </row>
    <row r="602" spans="1:37" ht="15.75" x14ac:dyDescent="0.25">
      <c r="A602" s="1"/>
      <c r="B602" s="1"/>
      <c r="C602" s="1"/>
      <c r="D602" s="1"/>
      <c r="E602" s="1"/>
      <c r="F602" s="1"/>
      <c r="G602" s="1"/>
      <c r="H602" s="1"/>
      <c r="I602" s="1"/>
      <c r="J602" s="1"/>
      <c r="K602" s="1"/>
      <c r="L602" s="1"/>
      <c r="M602" s="1"/>
      <c r="N602" s="1"/>
      <c r="O602" s="1"/>
      <c r="P602" s="1"/>
      <c r="Q602" s="1"/>
      <c r="R602" s="367"/>
      <c r="S602" s="1"/>
      <c r="T602" s="1"/>
      <c r="U602" s="1"/>
      <c r="V602" s="1"/>
      <c r="W602" s="1"/>
      <c r="X602" s="1"/>
      <c r="Y602" s="1"/>
      <c r="Z602" s="1"/>
      <c r="AA602" s="1"/>
      <c r="AB602" s="1"/>
      <c r="AC602" s="1"/>
      <c r="AD602" s="1"/>
      <c r="AE602" s="1"/>
      <c r="AF602" s="1"/>
      <c r="AG602" s="1"/>
      <c r="AH602" s="1"/>
      <c r="AI602" s="1"/>
      <c r="AJ602" s="1"/>
      <c r="AK602" s="1"/>
    </row>
    <row r="603" spans="1:37" ht="15.75" x14ac:dyDescent="0.25">
      <c r="A603" s="1"/>
      <c r="B603" s="1"/>
      <c r="C603" s="1"/>
      <c r="D603" s="1"/>
      <c r="E603" s="1"/>
      <c r="F603" s="1"/>
      <c r="G603" s="1"/>
      <c r="H603" s="1"/>
      <c r="I603" s="1"/>
      <c r="J603" s="1"/>
      <c r="K603" s="1"/>
      <c r="L603" s="1"/>
      <c r="M603" s="1"/>
      <c r="N603" s="1"/>
      <c r="O603" s="1"/>
      <c r="P603" s="1"/>
      <c r="Q603" s="1"/>
      <c r="R603" s="367"/>
      <c r="S603" s="1"/>
      <c r="T603" s="1"/>
      <c r="U603" s="1"/>
      <c r="V603" s="1"/>
      <c r="W603" s="1"/>
      <c r="X603" s="1"/>
      <c r="Y603" s="1"/>
      <c r="Z603" s="1"/>
      <c r="AA603" s="1"/>
      <c r="AB603" s="1"/>
      <c r="AC603" s="1"/>
      <c r="AD603" s="1"/>
      <c r="AE603" s="1"/>
      <c r="AF603" s="1"/>
      <c r="AG603" s="1"/>
      <c r="AH603" s="1"/>
      <c r="AI603" s="1"/>
      <c r="AJ603" s="1"/>
      <c r="AK603" s="1"/>
    </row>
    <row r="604" spans="1:37" ht="15.75" x14ac:dyDescent="0.25">
      <c r="A604" s="1"/>
      <c r="B604" s="1"/>
      <c r="C604" s="1"/>
      <c r="D604" s="1"/>
      <c r="E604" s="1"/>
      <c r="F604" s="1"/>
      <c r="G604" s="1"/>
      <c r="H604" s="1"/>
      <c r="I604" s="1"/>
      <c r="J604" s="1"/>
      <c r="K604" s="1"/>
      <c r="L604" s="1"/>
      <c r="M604" s="1"/>
      <c r="N604" s="1"/>
      <c r="O604" s="1"/>
      <c r="P604" s="1"/>
      <c r="Q604" s="1"/>
      <c r="R604" s="367"/>
      <c r="S604" s="1"/>
      <c r="T604" s="1"/>
      <c r="U604" s="1"/>
      <c r="V604" s="1"/>
      <c r="W604" s="1"/>
      <c r="X604" s="1"/>
      <c r="Y604" s="1"/>
      <c r="Z604" s="1"/>
      <c r="AA604" s="1"/>
      <c r="AB604" s="1"/>
      <c r="AC604" s="1"/>
      <c r="AD604" s="1"/>
      <c r="AE604" s="1"/>
      <c r="AF604" s="1"/>
      <c r="AG604" s="1"/>
      <c r="AH604" s="1"/>
      <c r="AI604" s="1"/>
      <c r="AJ604" s="1"/>
      <c r="AK604" s="1"/>
    </row>
    <row r="605" spans="1:37" ht="15.75" x14ac:dyDescent="0.25">
      <c r="A605" s="1"/>
      <c r="B605" s="1"/>
      <c r="C605" s="1"/>
      <c r="D605" s="1"/>
      <c r="E605" s="1"/>
      <c r="F605" s="1"/>
      <c r="G605" s="1"/>
      <c r="H605" s="1"/>
      <c r="I605" s="1"/>
      <c r="J605" s="1"/>
      <c r="K605" s="1"/>
      <c r="L605" s="1"/>
      <c r="M605" s="1"/>
      <c r="N605" s="1"/>
      <c r="O605" s="1"/>
      <c r="P605" s="1"/>
      <c r="Q605" s="1"/>
      <c r="R605" s="367"/>
      <c r="S605" s="1"/>
      <c r="T605" s="1"/>
      <c r="U605" s="1"/>
      <c r="V605" s="1"/>
      <c r="W605" s="1"/>
      <c r="X605" s="1"/>
      <c r="Y605" s="1"/>
      <c r="Z605" s="1"/>
      <c r="AA605" s="1"/>
      <c r="AB605" s="1"/>
      <c r="AC605" s="1"/>
      <c r="AD605" s="1"/>
      <c r="AE605" s="1"/>
      <c r="AF605" s="1"/>
      <c r="AG605" s="1"/>
      <c r="AH605" s="1"/>
      <c r="AI605" s="1"/>
      <c r="AJ605" s="1"/>
      <c r="AK605" s="1"/>
    </row>
    <row r="606" spans="1:37" ht="15.75" x14ac:dyDescent="0.25">
      <c r="A606" s="1"/>
      <c r="B606" s="1"/>
      <c r="C606" s="1"/>
      <c r="D606" s="1"/>
      <c r="E606" s="1"/>
      <c r="F606" s="1"/>
      <c r="G606" s="1"/>
      <c r="H606" s="1"/>
      <c r="I606" s="1"/>
      <c r="J606" s="1"/>
      <c r="K606" s="1"/>
      <c r="L606" s="1"/>
      <c r="M606" s="1"/>
      <c r="N606" s="1"/>
      <c r="O606" s="1"/>
      <c r="P606" s="1"/>
      <c r="Q606" s="1"/>
      <c r="R606" s="367"/>
      <c r="S606" s="1"/>
      <c r="T606" s="1"/>
      <c r="U606" s="1"/>
      <c r="V606" s="1"/>
      <c r="W606" s="1"/>
      <c r="X606" s="1"/>
      <c r="Y606" s="1"/>
      <c r="Z606" s="1"/>
      <c r="AA606" s="1"/>
      <c r="AB606" s="1"/>
      <c r="AC606" s="1"/>
      <c r="AD606" s="1"/>
      <c r="AE606" s="1"/>
      <c r="AF606" s="1"/>
      <c r="AG606" s="1"/>
      <c r="AH606" s="1"/>
      <c r="AI606" s="1"/>
      <c r="AJ606" s="1"/>
      <c r="AK606" s="1"/>
    </row>
    <row r="607" spans="1:37" ht="15.75" x14ac:dyDescent="0.25">
      <c r="A607" s="1"/>
      <c r="B607" s="1"/>
      <c r="C607" s="1"/>
      <c r="D607" s="1"/>
      <c r="E607" s="1"/>
      <c r="F607" s="1"/>
      <c r="G607" s="1"/>
      <c r="H607" s="1"/>
      <c r="I607" s="1"/>
      <c r="J607" s="1"/>
      <c r="K607" s="1"/>
      <c r="L607" s="1"/>
      <c r="M607" s="1"/>
      <c r="N607" s="1"/>
      <c r="O607" s="1"/>
      <c r="P607" s="1"/>
      <c r="Q607" s="1"/>
      <c r="R607" s="367"/>
      <c r="S607" s="1"/>
      <c r="T607" s="1"/>
      <c r="U607" s="1"/>
      <c r="V607" s="1"/>
      <c r="W607" s="1"/>
      <c r="X607" s="1"/>
      <c r="Y607" s="1"/>
      <c r="Z607" s="1"/>
      <c r="AA607" s="1"/>
      <c r="AB607" s="1"/>
      <c r="AC607" s="1"/>
      <c r="AD607" s="1"/>
      <c r="AE607" s="1"/>
      <c r="AF607" s="1"/>
      <c r="AG607" s="1"/>
      <c r="AH607" s="1"/>
      <c r="AI607" s="1"/>
      <c r="AJ607" s="1"/>
      <c r="AK607" s="1"/>
    </row>
    <row r="608" spans="1:37" ht="15.75" x14ac:dyDescent="0.25">
      <c r="A608" s="1"/>
      <c r="B608" s="1"/>
      <c r="C608" s="1"/>
      <c r="D608" s="1"/>
      <c r="E608" s="1"/>
      <c r="F608" s="1"/>
      <c r="G608" s="1"/>
      <c r="H608" s="1"/>
      <c r="I608" s="1"/>
      <c r="J608" s="1"/>
      <c r="K608" s="1"/>
      <c r="L608" s="1"/>
      <c r="M608" s="1"/>
      <c r="N608" s="1"/>
      <c r="O608" s="1"/>
      <c r="P608" s="1"/>
      <c r="Q608" s="1"/>
      <c r="R608" s="367"/>
      <c r="S608" s="1"/>
      <c r="T608" s="1"/>
      <c r="U608" s="1"/>
      <c r="V608" s="1"/>
      <c r="W608" s="1"/>
      <c r="X608" s="1"/>
      <c r="Y608" s="1"/>
      <c r="Z608" s="1"/>
      <c r="AA608" s="1"/>
      <c r="AB608" s="1"/>
      <c r="AC608" s="1"/>
      <c r="AD608" s="1"/>
      <c r="AE608" s="1"/>
      <c r="AF608" s="1"/>
      <c r="AG608" s="1"/>
      <c r="AH608" s="1"/>
      <c r="AI608" s="1"/>
      <c r="AJ608" s="1"/>
      <c r="AK608" s="1"/>
    </row>
    <row r="609" spans="1:37" ht="15.75" x14ac:dyDescent="0.25">
      <c r="A609" s="1"/>
      <c r="B609" s="1"/>
      <c r="C609" s="1"/>
      <c r="D609" s="1"/>
      <c r="E609" s="1"/>
      <c r="F609" s="1"/>
      <c r="G609" s="1"/>
      <c r="H609" s="1"/>
      <c r="I609" s="1"/>
      <c r="J609" s="1"/>
      <c r="K609" s="1"/>
      <c r="L609" s="1"/>
      <c r="M609" s="1"/>
      <c r="N609" s="1"/>
      <c r="O609" s="1"/>
      <c r="P609" s="1"/>
      <c r="Q609" s="1"/>
      <c r="R609" s="367"/>
      <c r="S609" s="1"/>
      <c r="T609" s="1"/>
      <c r="U609" s="1"/>
      <c r="V609" s="1"/>
      <c r="W609" s="1"/>
      <c r="X609" s="1"/>
      <c r="Y609" s="1"/>
      <c r="Z609" s="1"/>
      <c r="AA609" s="1"/>
      <c r="AB609" s="1"/>
      <c r="AC609" s="1"/>
      <c r="AD609" s="1"/>
      <c r="AE609" s="1"/>
      <c r="AF609" s="1"/>
      <c r="AG609" s="1"/>
      <c r="AH609" s="1"/>
      <c r="AI609" s="1"/>
      <c r="AJ609" s="1"/>
      <c r="AK609" s="1"/>
    </row>
    <row r="610" spans="1:37" ht="15.75" x14ac:dyDescent="0.25">
      <c r="A610" s="1"/>
      <c r="B610" s="1"/>
      <c r="C610" s="1"/>
      <c r="D610" s="1"/>
      <c r="E610" s="1"/>
      <c r="F610" s="1"/>
      <c r="G610" s="1"/>
      <c r="H610" s="1"/>
      <c r="I610" s="1"/>
      <c r="J610" s="1"/>
      <c r="K610" s="1"/>
      <c r="L610" s="1"/>
      <c r="M610" s="1"/>
      <c r="N610" s="1"/>
      <c r="O610" s="1"/>
      <c r="P610" s="1"/>
      <c r="Q610" s="1"/>
      <c r="R610" s="367"/>
      <c r="S610" s="1"/>
      <c r="T610" s="1"/>
      <c r="U610" s="1"/>
      <c r="V610" s="1"/>
      <c r="W610" s="1"/>
      <c r="X610" s="1"/>
      <c r="Y610" s="1"/>
      <c r="Z610" s="1"/>
      <c r="AA610" s="1"/>
      <c r="AB610" s="1"/>
      <c r="AC610" s="1"/>
      <c r="AD610" s="1"/>
      <c r="AE610" s="1"/>
      <c r="AF610" s="1"/>
      <c r="AG610" s="1"/>
      <c r="AH610" s="1"/>
      <c r="AI610" s="1"/>
      <c r="AJ610" s="1"/>
      <c r="AK610" s="1"/>
    </row>
    <row r="611" spans="1:37" ht="15.75" x14ac:dyDescent="0.25">
      <c r="A611" s="1"/>
      <c r="B611" s="1"/>
      <c r="C611" s="1"/>
      <c r="D611" s="1"/>
      <c r="E611" s="1"/>
      <c r="F611" s="1"/>
      <c r="G611" s="1"/>
      <c r="H611" s="1"/>
      <c r="I611" s="1"/>
      <c r="J611" s="1"/>
      <c r="K611" s="1"/>
      <c r="L611" s="1"/>
      <c r="M611" s="1"/>
      <c r="N611" s="1"/>
      <c r="O611" s="1"/>
      <c r="P611" s="1"/>
      <c r="Q611" s="1"/>
      <c r="R611" s="367"/>
      <c r="S611" s="1"/>
      <c r="T611" s="1"/>
      <c r="U611" s="1"/>
      <c r="V611" s="1"/>
      <c r="W611" s="1"/>
      <c r="X611" s="1"/>
      <c r="Y611" s="1"/>
      <c r="Z611" s="1"/>
      <c r="AA611" s="1"/>
      <c r="AB611" s="1"/>
      <c r="AC611" s="1"/>
      <c r="AD611" s="1"/>
      <c r="AE611" s="1"/>
      <c r="AF611" s="1"/>
      <c r="AG611" s="1"/>
      <c r="AH611" s="1"/>
      <c r="AI611" s="1"/>
      <c r="AJ611" s="1"/>
      <c r="AK611" s="1"/>
    </row>
    <row r="612" spans="1:37" ht="15.75" x14ac:dyDescent="0.25">
      <c r="A612" s="1"/>
      <c r="B612" s="1"/>
      <c r="C612" s="1"/>
      <c r="D612" s="1"/>
      <c r="E612" s="1"/>
      <c r="F612" s="1"/>
      <c r="G612" s="1"/>
      <c r="H612" s="1"/>
      <c r="I612" s="1"/>
      <c r="J612" s="1"/>
      <c r="K612" s="1"/>
      <c r="L612" s="1"/>
      <c r="M612" s="1"/>
      <c r="N612" s="1"/>
      <c r="O612" s="1"/>
      <c r="P612" s="1"/>
      <c r="Q612" s="1"/>
      <c r="R612" s="367"/>
      <c r="S612" s="1"/>
      <c r="T612" s="1"/>
      <c r="U612" s="1"/>
      <c r="V612" s="1"/>
      <c r="W612" s="1"/>
      <c r="X612" s="1"/>
      <c r="Y612" s="1"/>
      <c r="Z612" s="1"/>
      <c r="AA612" s="1"/>
      <c r="AB612" s="1"/>
      <c r="AC612" s="1"/>
      <c r="AD612" s="1"/>
      <c r="AE612" s="1"/>
      <c r="AF612" s="1"/>
      <c r="AG612" s="1"/>
      <c r="AH612" s="1"/>
      <c r="AI612" s="1"/>
      <c r="AJ612" s="1"/>
      <c r="AK612" s="1"/>
    </row>
    <row r="613" spans="1:37" ht="15.75" x14ac:dyDescent="0.25">
      <c r="A613" s="1"/>
      <c r="B613" s="1"/>
      <c r="C613" s="1"/>
      <c r="D613" s="1"/>
      <c r="E613" s="1"/>
      <c r="F613" s="1"/>
      <c r="G613" s="1"/>
      <c r="H613" s="1"/>
      <c r="I613" s="1"/>
      <c r="J613" s="1"/>
      <c r="K613" s="1"/>
      <c r="L613" s="1"/>
      <c r="M613" s="1"/>
      <c r="N613" s="1"/>
      <c r="O613" s="1"/>
      <c r="P613" s="1"/>
      <c r="Q613" s="1"/>
      <c r="R613" s="367"/>
      <c r="S613" s="1"/>
      <c r="T613" s="1"/>
      <c r="U613" s="1"/>
      <c r="V613" s="1"/>
      <c r="W613" s="1"/>
      <c r="X613" s="1"/>
      <c r="Y613" s="1"/>
      <c r="Z613" s="1"/>
      <c r="AA613" s="1"/>
      <c r="AB613" s="1"/>
      <c r="AC613" s="1"/>
      <c r="AD613" s="1"/>
      <c r="AE613" s="1"/>
      <c r="AF613" s="1"/>
      <c r="AG613" s="1"/>
      <c r="AH613" s="1"/>
      <c r="AI613" s="1"/>
      <c r="AJ613" s="1"/>
      <c r="AK613" s="1"/>
    </row>
    <row r="614" spans="1:37" ht="15.75" x14ac:dyDescent="0.25">
      <c r="A614" s="1"/>
      <c r="B614" s="1"/>
      <c r="C614" s="1"/>
      <c r="D614" s="1"/>
      <c r="E614" s="1"/>
      <c r="F614" s="1"/>
      <c r="G614" s="1"/>
      <c r="H614" s="1"/>
      <c r="I614" s="1"/>
      <c r="J614" s="1"/>
      <c r="K614" s="1"/>
      <c r="L614" s="1"/>
      <c r="M614" s="1"/>
      <c r="N614" s="1"/>
      <c r="O614" s="1"/>
      <c r="P614" s="1"/>
      <c r="Q614" s="1"/>
      <c r="R614" s="367"/>
      <c r="S614" s="1"/>
      <c r="T614" s="1"/>
      <c r="U614" s="1"/>
      <c r="V614" s="1"/>
      <c r="W614" s="1"/>
      <c r="X614" s="1"/>
      <c r="Y614" s="1"/>
      <c r="Z614" s="1"/>
      <c r="AA614" s="1"/>
      <c r="AB614" s="1"/>
      <c r="AC614" s="1"/>
      <c r="AD614" s="1"/>
      <c r="AE614" s="1"/>
      <c r="AF614" s="1"/>
      <c r="AG614" s="1"/>
      <c r="AH614" s="1"/>
      <c r="AI614" s="1"/>
      <c r="AJ614" s="1"/>
      <c r="AK614" s="1"/>
    </row>
    <row r="615" spans="1:37" ht="15.75" x14ac:dyDescent="0.25">
      <c r="A615" s="1"/>
      <c r="B615" s="1"/>
      <c r="C615" s="1"/>
      <c r="D615" s="1"/>
      <c r="E615" s="1"/>
      <c r="F615" s="1"/>
      <c r="G615" s="1"/>
      <c r="H615" s="1"/>
      <c r="I615" s="1"/>
      <c r="J615" s="1"/>
      <c r="K615" s="1"/>
      <c r="L615" s="1"/>
      <c r="M615" s="1"/>
      <c r="N615" s="1"/>
      <c r="O615" s="1"/>
      <c r="P615" s="1"/>
      <c r="Q615" s="1"/>
      <c r="R615" s="367"/>
      <c r="S615" s="1"/>
      <c r="T615" s="1"/>
      <c r="U615" s="1"/>
      <c r="V615" s="1"/>
      <c r="W615" s="1"/>
      <c r="X615" s="1"/>
      <c r="Y615" s="1"/>
      <c r="Z615" s="1"/>
      <c r="AA615" s="1"/>
      <c r="AB615" s="1"/>
      <c r="AC615" s="1"/>
      <c r="AD615" s="1"/>
      <c r="AE615" s="1"/>
      <c r="AF615" s="1"/>
      <c r="AG615" s="1"/>
      <c r="AH615" s="1"/>
      <c r="AI615" s="1"/>
      <c r="AJ615" s="1"/>
      <c r="AK615" s="1"/>
    </row>
    <row r="616" spans="1:37" ht="15.75" x14ac:dyDescent="0.25">
      <c r="A616" s="1"/>
      <c r="B616" s="1"/>
      <c r="C616" s="1"/>
      <c r="D616" s="1"/>
      <c r="E616" s="1"/>
      <c r="F616" s="1"/>
      <c r="G616" s="1"/>
      <c r="H616" s="1"/>
      <c r="I616" s="1"/>
      <c r="J616" s="1"/>
      <c r="K616" s="1"/>
      <c r="L616" s="1"/>
      <c r="M616" s="1"/>
      <c r="N616" s="1"/>
      <c r="O616" s="1"/>
      <c r="P616" s="1"/>
      <c r="Q616" s="1"/>
      <c r="R616" s="367"/>
      <c r="S616" s="1"/>
      <c r="T616" s="1"/>
      <c r="U616" s="1"/>
      <c r="V616" s="1"/>
      <c r="W616" s="1"/>
      <c r="X616" s="1"/>
      <c r="Y616" s="1"/>
      <c r="Z616" s="1"/>
      <c r="AA616" s="1"/>
      <c r="AB616" s="1"/>
      <c r="AC616" s="1"/>
      <c r="AD616" s="1"/>
      <c r="AE616" s="1"/>
      <c r="AF616" s="1"/>
      <c r="AG616" s="1"/>
      <c r="AH616" s="1"/>
      <c r="AI616" s="1"/>
      <c r="AJ616" s="1"/>
      <c r="AK616" s="1"/>
    </row>
    <row r="617" spans="1:37" ht="15.75" x14ac:dyDescent="0.25">
      <c r="A617" s="1"/>
      <c r="B617" s="1"/>
      <c r="C617" s="1"/>
      <c r="D617" s="1"/>
      <c r="E617" s="1"/>
      <c r="F617" s="1"/>
      <c r="G617" s="1"/>
      <c r="H617" s="1"/>
      <c r="I617" s="1"/>
      <c r="J617" s="1"/>
      <c r="K617" s="1"/>
      <c r="L617" s="1"/>
      <c r="M617" s="1"/>
      <c r="N617" s="1"/>
      <c r="O617" s="1"/>
      <c r="P617" s="1"/>
      <c r="Q617" s="1"/>
      <c r="R617" s="367"/>
      <c r="S617" s="1"/>
      <c r="T617" s="1"/>
      <c r="U617" s="1"/>
      <c r="V617" s="1"/>
      <c r="W617" s="1"/>
      <c r="X617" s="1"/>
      <c r="Y617" s="1"/>
      <c r="Z617" s="1"/>
      <c r="AA617" s="1"/>
      <c r="AB617" s="1"/>
      <c r="AC617" s="1"/>
      <c r="AD617" s="1"/>
      <c r="AE617" s="1"/>
      <c r="AF617" s="1"/>
      <c r="AG617" s="1"/>
      <c r="AH617" s="1"/>
      <c r="AI617" s="1"/>
      <c r="AJ617" s="1"/>
      <c r="AK617" s="1"/>
    </row>
    <row r="618" spans="1:37" ht="15.75" x14ac:dyDescent="0.25">
      <c r="A618" s="1"/>
      <c r="B618" s="1"/>
      <c r="C618" s="1"/>
      <c r="D618" s="1"/>
      <c r="E618" s="1"/>
      <c r="F618" s="1"/>
      <c r="G618" s="1"/>
      <c r="H618" s="1"/>
      <c r="I618" s="1"/>
      <c r="J618" s="1"/>
      <c r="K618" s="1"/>
      <c r="L618" s="1"/>
      <c r="M618" s="1"/>
      <c r="N618" s="1"/>
      <c r="O618" s="1"/>
      <c r="P618" s="1"/>
      <c r="Q618" s="1"/>
      <c r="R618" s="367"/>
      <c r="S618" s="1"/>
      <c r="T618" s="1"/>
      <c r="U618" s="1"/>
      <c r="V618" s="1"/>
      <c r="W618" s="1"/>
      <c r="X618" s="1"/>
      <c r="Y618" s="1"/>
      <c r="Z618" s="1"/>
      <c r="AA618" s="1"/>
      <c r="AB618" s="1"/>
      <c r="AC618" s="1"/>
      <c r="AD618" s="1"/>
      <c r="AE618" s="1"/>
      <c r="AF618" s="1"/>
      <c r="AG618" s="1"/>
      <c r="AH618" s="1"/>
      <c r="AI618" s="1"/>
      <c r="AJ618" s="1"/>
      <c r="AK618" s="1"/>
    </row>
    <row r="619" spans="1:37" ht="15.75" x14ac:dyDescent="0.25">
      <c r="A619" s="1"/>
      <c r="B619" s="1"/>
      <c r="C619" s="1"/>
      <c r="D619" s="1"/>
      <c r="E619" s="1"/>
      <c r="F619" s="1"/>
      <c r="G619" s="1"/>
      <c r="H619" s="1"/>
      <c r="I619" s="1"/>
      <c r="J619" s="1"/>
      <c r="K619" s="1"/>
      <c r="L619" s="1"/>
      <c r="M619" s="1"/>
      <c r="N619" s="1"/>
      <c r="O619" s="1"/>
      <c r="P619" s="1"/>
      <c r="Q619" s="1"/>
      <c r="R619" s="367"/>
      <c r="S619" s="1"/>
      <c r="T619" s="1"/>
      <c r="U619" s="1"/>
      <c r="V619" s="1"/>
      <c r="W619" s="1"/>
      <c r="X619" s="1"/>
      <c r="Y619" s="1"/>
      <c r="Z619" s="1"/>
      <c r="AA619" s="1"/>
      <c r="AB619" s="1"/>
      <c r="AC619" s="1"/>
      <c r="AD619" s="1"/>
      <c r="AE619" s="1"/>
      <c r="AF619" s="1"/>
      <c r="AG619" s="1"/>
      <c r="AH619" s="1"/>
      <c r="AI619" s="1"/>
      <c r="AJ619" s="1"/>
      <c r="AK619" s="1"/>
    </row>
    <row r="620" spans="1:37" ht="15.75" x14ac:dyDescent="0.25">
      <c r="A620" s="1"/>
      <c r="B620" s="1"/>
      <c r="C620" s="1"/>
      <c r="D620" s="1"/>
      <c r="E620" s="1"/>
      <c r="F620" s="1"/>
      <c r="G620" s="1"/>
      <c r="H620" s="1"/>
      <c r="I620" s="1"/>
      <c r="J620" s="1"/>
      <c r="K620" s="1"/>
      <c r="L620" s="1"/>
      <c r="M620" s="1"/>
      <c r="N620" s="1"/>
      <c r="O620" s="1"/>
      <c r="P620" s="1"/>
      <c r="Q620" s="1"/>
      <c r="R620" s="367"/>
      <c r="S620" s="1"/>
      <c r="T620" s="1"/>
      <c r="U620" s="1"/>
      <c r="V620" s="1"/>
      <c r="W620" s="1"/>
      <c r="X620" s="1"/>
      <c r="Y620" s="1"/>
      <c r="Z620" s="1"/>
      <c r="AA620" s="1"/>
      <c r="AB620" s="1"/>
      <c r="AC620" s="1"/>
      <c r="AD620" s="1"/>
      <c r="AE620" s="1"/>
      <c r="AF620" s="1"/>
      <c r="AG620" s="1"/>
      <c r="AH620" s="1"/>
      <c r="AI620" s="1"/>
      <c r="AJ620" s="1"/>
      <c r="AK620" s="1"/>
    </row>
    <row r="621" spans="1:37" ht="15.75" x14ac:dyDescent="0.25">
      <c r="A621" s="1"/>
      <c r="B621" s="1"/>
      <c r="C621" s="1"/>
      <c r="D621" s="1"/>
      <c r="E621" s="1"/>
      <c r="F621" s="1"/>
      <c r="G621" s="1"/>
      <c r="H621" s="1"/>
      <c r="I621" s="1"/>
      <c r="J621" s="1"/>
      <c r="K621" s="1"/>
      <c r="L621" s="1"/>
      <c r="M621" s="1"/>
      <c r="N621" s="1"/>
      <c r="O621" s="1"/>
      <c r="P621" s="1"/>
      <c r="Q621" s="1"/>
      <c r="R621" s="367"/>
      <c r="S621" s="1"/>
      <c r="T621" s="1"/>
      <c r="U621" s="1"/>
      <c r="V621" s="1"/>
      <c r="W621" s="1"/>
      <c r="X621" s="1"/>
      <c r="Y621" s="1"/>
      <c r="Z621" s="1"/>
      <c r="AA621" s="1"/>
      <c r="AB621" s="1"/>
      <c r="AC621" s="1"/>
      <c r="AD621" s="1"/>
      <c r="AE621" s="1"/>
      <c r="AF621" s="1"/>
      <c r="AG621" s="1"/>
      <c r="AH621" s="1"/>
      <c r="AI621" s="1"/>
      <c r="AJ621" s="1"/>
      <c r="AK621" s="1"/>
    </row>
    <row r="622" spans="1:37" ht="15.75" x14ac:dyDescent="0.25">
      <c r="A622" s="1"/>
      <c r="B622" s="1"/>
      <c r="C622" s="1"/>
      <c r="D622" s="1"/>
      <c r="E622" s="1"/>
      <c r="F622" s="1"/>
      <c r="G622" s="1"/>
      <c r="H622" s="1"/>
      <c r="I622" s="1"/>
      <c r="J622" s="1"/>
      <c r="K622" s="1"/>
      <c r="L622" s="1"/>
      <c r="M622" s="1"/>
      <c r="N622" s="1"/>
      <c r="O622" s="1"/>
      <c r="P622" s="1"/>
      <c r="Q622" s="1"/>
      <c r="R622" s="367"/>
      <c r="S622" s="1"/>
      <c r="T622" s="1"/>
      <c r="U622" s="1"/>
      <c r="V622" s="1"/>
      <c r="W622" s="1"/>
      <c r="X622" s="1"/>
      <c r="Y622" s="1"/>
      <c r="Z622" s="1"/>
      <c r="AA622" s="1"/>
      <c r="AB622" s="1"/>
      <c r="AC622" s="1"/>
      <c r="AD622" s="1"/>
      <c r="AE622" s="1"/>
      <c r="AF622" s="1"/>
      <c r="AG622" s="1"/>
      <c r="AH622" s="1"/>
      <c r="AI622" s="1"/>
      <c r="AJ622" s="1"/>
      <c r="AK622" s="1"/>
    </row>
    <row r="623" spans="1:37" ht="15.75" x14ac:dyDescent="0.25">
      <c r="A623" s="1"/>
      <c r="B623" s="1"/>
      <c r="C623" s="1"/>
      <c r="D623" s="1"/>
      <c r="E623" s="1"/>
      <c r="F623" s="1"/>
      <c r="G623" s="1"/>
      <c r="H623" s="1"/>
      <c r="I623" s="1"/>
      <c r="J623" s="1"/>
      <c r="K623" s="1"/>
      <c r="L623" s="1"/>
      <c r="M623" s="1"/>
      <c r="N623" s="1"/>
      <c r="O623" s="1"/>
      <c r="P623" s="1"/>
      <c r="Q623" s="1"/>
      <c r="R623" s="367"/>
      <c r="S623" s="1"/>
      <c r="T623" s="1"/>
      <c r="U623" s="1"/>
      <c r="V623" s="1"/>
      <c r="W623" s="1"/>
      <c r="X623" s="1"/>
      <c r="Y623" s="1"/>
      <c r="Z623" s="1"/>
      <c r="AA623" s="1"/>
      <c r="AB623" s="1"/>
      <c r="AC623" s="1"/>
      <c r="AD623" s="1"/>
      <c r="AE623" s="1"/>
      <c r="AF623" s="1"/>
      <c r="AG623" s="1"/>
      <c r="AH623" s="1"/>
      <c r="AI623" s="1"/>
      <c r="AJ623" s="1"/>
      <c r="AK623" s="1"/>
    </row>
    <row r="624" spans="1:37" ht="15.75" x14ac:dyDescent="0.25">
      <c r="A624" s="1"/>
      <c r="B624" s="1"/>
      <c r="C624" s="1"/>
      <c r="D624" s="1"/>
      <c r="E624" s="1"/>
      <c r="F624" s="1"/>
      <c r="G624" s="1"/>
      <c r="H624" s="1"/>
      <c r="I624" s="1"/>
      <c r="J624" s="1"/>
      <c r="K624" s="1"/>
      <c r="L624" s="1"/>
      <c r="M624" s="1"/>
      <c r="N624" s="1"/>
      <c r="O624" s="1"/>
      <c r="P624" s="1"/>
      <c r="Q624" s="1"/>
      <c r="R624" s="367"/>
      <c r="S624" s="1"/>
      <c r="T624" s="1"/>
      <c r="U624" s="1"/>
      <c r="V624" s="1"/>
      <c r="W624" s="1"/>
      <c r="X624" s="1"/>
      <c r="Y624" s="1"/>
      <c r="Z624" s="1"/>
      <c r="AA624" s="1"/>
      <c r="AB624" s="1"/>
      <c r="AC624" s="1"/>
      <c r="AD624" s="1"/>
      <c r="AE624" s="1"/>
      <c r="AF624" s="1"/>
      <c r="AG624" s="1"/>
      <c r="AH624" s="1"/>
      <c r="AI624" s="1"/>
      <c r="AJ624" s="1"/>
      <c r="AK624" s="1"/>
    </row>
    <row r="625" spans="1:37" ht="15.75" x14ac:dyDescent="0.25">
      <c r="A625" s="1"/>
      <c r="B625" s="1"/>
      <c r="C625" s="1"/>
      <c r="D625" s="1"/>
      <c r="E625" s="1"/>
      <c r="F625" s="1"/>
      <c r="G625" s="1"/>
      <c r="H625" s="1"/>
      <c r="I625" s="1"/>
      <c r="J625" s="1"/>
      <c r="K625" s="1"/>
      <c r="L625" s="1"/>
      <c r="M625" s="1"/>
      <c r="N625" s="1"/>
      <c r="O625" s="1"/>
      <c r="P625" s="1"/>
      <c r="Q625" s="1"/>
      <c r="R625" s="367"/>
      <c r="S625" s="1"/>
      <c r="T625" s="1"/>
      <c r="U625" s="1"/>
      <c r="V625" s="1"/>
      <c r="W625" s="1"/>
      <c r="X625" s="1"/>
      <c r="Y625" s="1"/>
      <c r="Z625" s="1"/>
      <c r="AA625" s="1"/>
      <c r="AB625" s="1"/>
      <c r="AC625" s="1"/>
      <c r="AD625" s="1"/>
      <c r="AE625" s="1"/>
      <c r="AF625" s="1"/>
      <c r="AG625" s="1"/>
      <c r="AH625" s="1"/>
      <c r="AI625" s="1"/>
      <c r="AJ625" s="1"/>
      <c r="AK625" s="1"/>
    </row>
    <row r="626" spans="1:37" ht="15.75" x14ac:dyDescent="0.25">
      <c r="A626" s="1"/>
      <c r="B626" s="1"/>
      <c r="C626" s="1"/>
      <c r="D626" s="1"/>
      <c r="E626" s="1"/>
      <c r="F626" s="1"/>
      <c r="G626" s="1"/>
      <c r="H626" s="1"/>
      <c r="I626" s="1"/>
      <c r="J626" s="1"/>
      <c r="K626" s="1"/>
      <c r="L626" s="1"/>
      <c r="M626" s="1"/>
      <c r="N626" s="1"/>
      <c r="O626" s="1"/>
      <c r="P626" s="1"/>
      <c r="Q626" s="1"/>
      <c r="R626" s="367"/>
      <c r="S626" s="1"/>
      <c r="T626" s="1"/>
      <c r="U626" s="1"/>
      <c r="V626" s="1"/>
      <c r="W626" s="1"/>
      <c r="X626" s="1"/>
      <c r="Y626" s="1"/>
      <c r="Z626" s="1"/>
      <c r="AA626" s="1"/>
      <c r="AB626" s="1"/>
      <c r="AC626" s="1"/>
      <c r="AD626" s="1"/>
      <c r="AE626" s="1"/>
      <c r="AF626" s="1"/>
      <c r="AG626" s="1"/>
      <c r="AH626" s="1"/>
      <c r="AI626" s="1"/>
      <c r="AJ626" s="1"/>
      <c r="AK626" s="1"/>
    </row>
    <row r="627" spans="1:37" ht="15.75" x14ac:dyDescent="0.25">
      <c r="A627" s="1"/>
      <c r="B627" s="1"/>
      <c r="C627" s="1"/>
      <c r="D627" s="1"/>
      <c r="E627" s="1"/>
      <c r="F627" s="1"/>
      <c r="G627" s="1"/>
      <c r="H627" s="1"/>
      <c r="I627" s="1"/>
      <c r="J627" s="1"/>
      <c r="K627" s="1"/>
      <c r="L627" s="1"/>
      <c r="M627" s="1"/>
      <c r="N627" s="1"/>
      <c r="O627" s="1"/>
      <c r="P627" s="1"/>
      <c r="Q627" s="1"/>
      <c r="R627" s="367"/>
      <c r="S627" s="1"/>
      <c r="T627" s="1"/>
      <c r="U627" s="1"/>
      <c r="V627" s="1"/>
      <c r="W627" s="1"/>
      <c r="X627" s="1"/>
      <c r="Y627" s="1"/>
      <c r="Z627" s="1"/>
      <c r="AA627" s="1"/>
      <c r="AB627" s="1"/>
      <c r="AC627" s="1"/>
      <c r="AD627" s="1"/>
      <c r="AE627" s="1"/>
      <c r="AF627" s="1"/>
      <c r="AG627" s="1"/>
      <c r="AH627" s="1"/>
      <c r="AI627" s="1"/>
      <c r="AJ627" s="1"/>
      <c r="AK627" s="1"/>
    </row>
    <row r="628" spans="1:37" ht="15.75" x14ac:dyDescent="0.25">
      <c r="A628" s="1"/>
      <c r="B628" s="1"/>
      <c r="C628" s="1"/>
      <c r="D628" s="1"/>
      <c r="E628" s="1"/>
      <c r="F628" s="1"/>
      <c r="G628" s="1"/>
      <c r="H628" s="1"/>
      <c r="I628" s="1"/>
      <c r="J628" s="1"/>
      <c r="K628" s="1"/>
      <c r="L628" s="1"/>
      <c r="M628" s="1"/>
      <c r="N628" s="1"/>
      <c r="O628" s="1"/>
      <c r="P628" s="1"/>
      <c r="Q628" s="1"/>
      <c r="R628" s="367"/>
      <c r="S628" s="1"/>
      <c r="T628" s="1"/>
      <c r="U628" s="1"/>
      <c r="V628" s="1"/>
      <c r="W628" s="1"/>
      <c r="X628" s="1"/>
      <c r="Y628" s="1"/>
      <c r="Z628" s="1"/>
      <c r="AA628" s="1"/>
      <c r="AB628" s="1"/>
      <c r="AC628" s="1"/>
      <c r="AD628" s="1"/>
      <c r="AE628" s="1"/>
      <c r="AF628" s="1"/>
      <c r="AG628" s="1"/>
      <c r="AH628" s="1"/>
      <c r="AI628" s="1"/>
      <c r="AJ628" s="1"/>
      <c r="AK628" s="1"/>
    </row>
    <row r="629" spans="1:37" ht="15.75" x14ac:dyDescent="0.25">
      <c r="A629" s="1"/>
      <c r="B629" s="1"/>
      <c r="C629" s="1"/>
      <c r="D629" s="1"/>
      <c r="E629" s="1"/>
      <c r="F629" s="1"/>
      <c r="G629" s="1"/>
      <c r="H629" s="1"/>
      <c r="I629" s="1"/>
      <c r="J629" s="1"/>
      <c r="K629" s="1"/>
      <c r="L629" s="1"/>
      <c r="M629" s="1"/>
      <c r="N629" s="1"/>
      <c r="O629" s="1"/>
      <c r="P629" s="1"/>
      <c r="Q629" s="1"/>
      <c r="R629" s="367"/>
      <c r="S629" s="1"/>
      <c r="T629" s="1"/>
      <c r="U629" s="1"/>
      <c r="V629" s="1"/>
      <c r="W629" s="1"/>
      <c r="X629" s="1"/>
      <c r="Y629" s="1"/>
      <c r="Z629" s="1"/>
      <c r="AA629" s="1"/>
      <c r="AB629" s="1"/>
      <c r="AC629" s="1"/>
      <c r="AD629" s="1"/>
      <c r="AE629" s="1"/>
      <c r="AF629" s="1"/>
      <c r="AG629" s="1"/>
      <c r="AH629" s="1"/>
      <c r="AI629" s="1"/>
      <c r="AJ629" s="1"/>
      <c r="AK629" s="1"/>
    </row>
    <row r="630" spans="1:37" ht="15.75" x14ac:dyDescent="0.25">
      <c r="A630" s="1"/>
      <c r="B630" s="1"/>
      <c r="C630" s="1"/>
      <c r="D630" s="1"/>
      <c r="E630" s="1"/>
      <c r="F630" s="1"/>
      <c r="G630" s="1"/>
      <c r="H630" s="1"/>
      <c r="I630" s="1"/>
      <c r="J630" s="1"/>
      <c r="K630" s="1"/>
      <c r="L630" s="1"/>
      <c r="M630" s="1"/>
      <c r="N630" s="1"/>
      <c r="O630" s="1"/>
      <c r="P630" s="1"/>
      <c r="Q630" s="1"/>
      <c r="R630" s="367"/>
      <c r="S630" s="1"/>
      <c r="T630" s="1"/>
      <c r="U630" s="1"/>
      <c r="V630" s="1"/>
      <c r="W630" s="1"/>
      <c r="X630" s="1"/>
      <c r="Y630" s="1"/>
      <c r="Z630" s="1"/>
      <c r="AA630" s="1"/>
      <c r="AB630" s="1"/>
      <c r="AC630" s="1"/>
      <c r="AD630" s="1"/>
      <c r="AE630" s="1"/>
      <c r="AF630" s="1"/>
      <c r="AG630" s="1"/>
      <c r="AH630" s="1"/>
      <c r="AI630" s="1"/>
      <c r="AJ630" s="1"/>
      <c r="AK630" s="1"/>
    </row>
    <row r="631" spans="1:37" ht="15.75" x14ac:dyDescent="0.25">
      <c r="A631" s="1"/>
      <c r="B631" s="1"/>
      <c r="C631" s="1"/>
      <c r="D631" s="1"/>
      <c r="E631" s="1"/>
      <c r="F631" s="1"/>
      <c r="G631" s="1"/>
      <c r="H631" s="1"/>
      <c r="I631" s="1"/>
      <c r="J631" s="1"/>
      <c r="K631" s="1"/>
      <c r="L631" s="1"/>
      <c r="M631" s="1"/>
      <c r="N631" s="1"/>
      <c r="O631" s="1"/>
      <c r="P631" s="1"/>
      <c r="Q631" s="1"/>
      <c r="R631" s="367"/>
      <c r="S631" s="1"/>
      <c r="T631" s="1"/>
      <c r="U631" s="1"/>
      <c r="V631" s="1"/>
      <c r="W631" s="1"/>
      <c r="X631" s="1"/>
      <c r="Y631" s="1"/>
      <c r="Z631" s="1"/>
      <c r="AA631" s="1"/>
      <c r="AB631" s="1"/>
      <c r="AC631" s="1"/>
      <c r="AD631" s="1"/>
      <c r="AE631" s="1"/>
      <c r="AF631" s="1"/>
      <c r="AG631" s="1"/>
      <c r="AH631" s="1"/>
      <c r="AI631" s="1"/>
      <c r="AJ631" s="1"/>
      <c r="AK631" s="1"/>
    </row>
    <row r="632" spans="1:37" ht="15.75" x14ac:dyDescent="0.25">
      <c r="A632" s="1"/>
      <c r="B632" s="1"/>
      <c r="C632" s="1"/>
      <c r="D632" s="1"/>
      <c r="E632" s="1"/>
      <c r="F632" s="1"/>
      <c r="G632" s="1"/>
      <c r="H632" s="1"/>
      <c r="I632" s="1"/>
      <c r="J632" s="1"/>
      <c r="K632" s="1"/>
      <c r="L632" s="1"/>
      <c r="M632" s="1"/>
      <c r="N632" s="1"/>
      <c r="O632" s="1"/>
      <c r="P632" s="1"/>
      <c r="Q632" s="1"/>
      <c r="R632" s="367"/>
      <c r="S632" s="1"/>
      <c r="T632" s="1"/>
      <c r="U632" s="1"/>
      <c r="V632" s="1"/>
      <c r="W632" s="1"/>
      <c r="X632" s="1"/>
      <c r="Y632" s="1"/>
      <c r="Z632" s="1"/>
      <c r="AA632" s="1"/>
      <c r="AB632" s="1"/>
      <c r="AC632" s="1"/>
      <c r="AD632" s="1"/>
      <c r="AE632" s="1"/>
      <c r="AF632" s="1"/>
      <c r="AG632" s="1"/>
      <c r="AH632" s="1"/>
      <c r="AI632" s="1"/>
      <c r="AJ632" s="1"/>
      <c r="AK632" s="1"/>
    </row>
    <row r="633" spans="1:37" ht="15.75" x14ac:dyDescent="0.25">
      <c r="A633" s="1"/>
      <c r="B633" s="1"/>
      <c r="C633" s="1"/>
      <c r="D633" s="1"/>
      <c r="E633" s="1"/>
      <c r="F633" s="1"/>
      <c r="G633" s="1"/>
      <c r="H633" s="1"/>
      <c r="I633" s="1"/>
      <c r="J633" s="1"/>
      <c r="K633" s="1"/>
      <c r="L633" s="1"/>
      <c r="M633" s="1"/>
      <c r="N633" s="1"/>
      <c r="O633" s="1"/>
      <c r="P633" s="1"/>
      <c r="Q633" s="1"/>
      <c r="R633" s="367"/>
      <c r="S633" s="1"/>
      <c r="T633" s="1"/>
      <c r="U633" s="1"/>
      <c r="V633" s="1"/>
      <c r="W633" s="1"/>
      <c r="X633" s="1"/>
      <c r="Y633" s="1"/>
      <c r="Z633" s="1"/>
      <c r="AA633" s="1"/>
      <c r="AB633" s="1"/>
      <c r="AC633" s="1"/>
      <c r="AD633" s="1"/>
      <c r="AE633" s="1"/>
      <c r="AF633" s="1"/>
      <c r="AG633" s="1"/>
      <c r="AH633" s="1"/>
      <c r="AI633" s="1"/>
      <c r="AJ633" s="1"/>
      <c r="AK633" s="1"/>
    </row>
    <row r="634" spans="1:37" ht="15.75" x14ac:dyDescent="0.25">
      <c r="A634" s="1"/>
      <c r="B634" s="1"/>
      <c r="C634" s="1"/>
      <c r="D634" s="1"/>
      <c r="E634" s="1"/>
      <c r="F634" s="1"/>
      <c r="G634" s="1"/>
      <c r="H634" s="1"/>
      <c r="I634" s="1"/>
      <c r="J634" s="1"/>
      <c r="K634" s="1"/>
      <c r="L634" s="1"/>
      <c r="M634" s="1"/>
      <c r="N634" s="1"/>
      <c r="O634" s="1"/>
      <c r="P634" s="1"/>
      <c r="Q634" s="1"/>
      <c r="R634" s="367"/>
      <c r="S634" s="1"/>
      <c r="T634" s="1"/>
      <c r="U634" s="1"/>
      <c r="V634" s="1"/>
      <c r="W634" s="1"/>
      <c r="X634" s="1"/>
      <c r="Y634" s="1"/>
      <c r="Z634" s="1"/>
      <c r="AA634" s="1"/>
      <c r="AB634" s="1"/>
      <c r="AC634" s="1"/>
      <c r="AD634" s="1"/>
      <c r="AE634" s="1"/>
      <c r="AF634" s="1"/>
      <c r="AG634" s="1"/>
      <c r="AH634" s="1"/>
      <c r="AI634" s="1"/>
      <c r="AJ634" s="1"/>
      <c r="AK634" s="1"/>
    </row>
    <row r="635" spans="1:37" ht="15.75" x14ac:dyDescent="0.25">
      <c r="A635" s="1"/>
      <c r="B635" s="1"/>
      <c r="C635" s="1"/>
      <c r="D635" s="1"/>
      <c r="E635" s="1"/>
      <c r="F635" s="1"/>
      <c r="G635" s="1"/>
      <c r="H635" s="1"/>
      <c r="I635" s="1"/>
      <c r="J635" s="1"/>
      <c r="K635" s="1"/>
      <c r="L635" s="1"/>
      <c r="M635" s="1"/>
      <c r="N635" s="1"/>
      <c r="O635" s="1"/>
      <c r="P635" s="1"/>
      <c r="Q635" s="1"/>
      <c r="R635" s="367"/>
      <c r="S635" s="1"/>
      <c r="T635" s="1"/>
      <c r="U635" s="1"/>
      <c r="V635" s="1"/>
      <c r="W635" s="1"/>
      <c r="X635" s="1"/>
      <c r="Y635" s="1"/>
      <c r="Z635" s="1"/>
      <c r="AA635" s="1"/>
      <c r="AB635" s="1"/>
      <c r="AC635" s="1"/>
      <c r="AD635" s="1"/>
      <c r="AE635" s="1"/>
      <c r="AF635" s="1"/>
      <c r="AG635" s="1"/>
      <c r="AH635" s="1"/>
      <c r="AI635" s="1"/>
      <c r="AJ635" s="1"/>
      <c r="AK635" s="1"/>
    </row>
    <row r="636" spans="1:37" ht="15.75" x14ac:dyDescent="0.25">
      <c r="A636" s="1"/>
      <c r="B636" s="1"/>
      <c r="C636" s="1"/>
      <c r="D636" s="1"/>
      <c r="E636" s="1"/>
      <c r="F636" s="1"/>
      <c r="G636" s="1"/>
      <c r="H636" s="1"/>
      <c r="I636" s="1"/>
      <c r="J636" s="1"/>
      <c r="K636" s="1"/>
      <c r="L636" s="1"/>
      <c r="M636" s="1"/>
      <c r="N636" s="1"/>
      <c r="O636" s="1"/>
      <c r="P636" s="1"/>
      <c r="Q636" s="1"/>
      <c r="R636" s="367"/>
      <c r="S636" s="1"/>
      <c r="T636" s="1"/>
      <c r="U636" s="1"/>
      <c r="V636" s="1"/>
      <c r="W636" s="1"/>
      <c r="X636" s="1"/>
      <c r="Y636" s="1"/>
      <c r="Z636" s="1"/>
      <c r="AA636" s="1"/>
      <c r="AB636" s="1"/>
      <c r="AC636" s="1"/>
      <c r="AD636" s="1"/>
      <c r="AE636" s="1"/>
      <c r="AF636" s="1"/>
      <c r="AG636" s="1"/>
      <c r="AH636" s="1"/>
      <c r="AI636" s="1"/>
      <c r="AJ636" s="1"/>
      <c r="AK636" s="1"/>
    </row>
    <row r="637" spans="1:37" ht="15.75" x14ac:dyDescent="0.25">
      <c r="A637" s="1"/>
      <c r="B637" s="1"/>
      <c r="C637" s="1"/>
      <c r="D637" s="1"/>
      <c r="E637" s="1"/>
      <c r="F637" s="1"/>
      <c r="G637" s="1"/>
      <c r="H637" s="1"/>
      <c r="I637" s="1"/>
      <c r="J637" s="1"/>
      <c r="K637" s="1"/>
      <c r="L637" s="1"/>
      <c r="M637" s="1"/>
      <c r="N637" s="1"/>
      <c r="O637" s="1"/>
      <c r="P637" s="1"/>
      <c r="Q637" s="1"/>
      <c r="R637" s="367"/>
      <c r="S637" s="1"/>
      <c r="T637" s="1"/>
      <c r="U637" s="1"/>
      <c r="V637" s="1"/>
      <c r="W637" s="1"/>
      <c r="X637" s="1"/>
      <c r="Y637" s="1"/>
      <c r="Z637" s="1"/>
      <c r="AA637" s="1"/>
      <c r="AB637" s="1"/>
      <c r="AC637" s="1"/>
      <c r="AD637" s="1"/>
      <c r="AE637" s="1"/>
      <c r="AF637" s="1"/>
      <c r="AG637" s="1"/>
      <c r="AH637" s="1"/>
      <c r="AI637" s="1"/>
      <c r="AJ637" s="1"/>
      <c r="AK637" s="1"/>
    </row>
    <row r="638" spans="1:37" ht="15.75" x14ac:dyDescent="0.25">
      <c r="A638" s="1"/>
      <c r="B638" s="1"/>
      <c r="C638" s="1"/>
      <c r="D638" s="1"/>
      <c r="E638" s="1"/>
      <c r="F638" s="1"/>
      <c r="G638" s="1"/>
      <c r="H638" s="1"/>
      <c r="I638" s="1"/>
      <c r="J638" s="1"/>
      <c r="K638" s="1"/>
      <c r="L638" s="1"/>
      <c r="M638" s="1"/>
      <c r="N638" s="1"/>
      <c r="O638" s="1"/>
      <c r="P638" s="1"/>
      <c r="Q638" s="1"/>
      <c r="R638" s="367"/>
      <c r="S638" s="1"/>
      <c r="T638" s="1"/>
      <c r="U638" s="1"/>
      <c r="V638" s="1"/>
      <c r="W638" s="1"/>
      <c r="X638" s="1"/>
      <c r="Y638" s="1"/>
      <c r="Z638" s="1"/>
      <c r="AA638" s="1"/>
      <c r="AB638" s="1"/>
      <c r="AC638" s="1"/>
      <c r="AD638" s="1"/>
      <c r="AE638" s="1"/>
      <c r="AF638" s="1"/>
      <c r="AG638" s="1"/>
      <c r="AH638" s="1"/>
      <c r="AI638" s="1"/>
      <c r="AJ638" s="1"/>
      <c r="AK638" s="1"/>
    </row>
    <row r="639" spans="1:37" ht="15.75" x14ac:dyDescent="0.25">
      <c r="A639" s="1"/>
      <c r="B639" s="1"/>
      <c r="C639" s="1"/>
      <c r="D639" s="1"/>
      <c r="E639" s="1"/>
      <c r="F639" s="1"/>
      <c r="G639" s="1"/>
      <c r="H639" s="1"/>
      <c r="I639" s="1"/>
      <c r="J639" s="1"/>
      <c r="K639" s="1"/>
      <c r="L639" s="1"/>
      <c r="M639" s="1"/>
      <c r="N639" s="1"/>
      <c r="O639" s="1"/>
      <c r="P639" s="1"/>
      <c r="Q639" s="1"/>
      <c r="R639" s="367"/>
      <c r="S639" s="1"/>
      <c r="T639" s="1"/>
      <c r="U639" s="1"/>
      <c r="V639" s="1"/>
      <c r="W639" s="1"/>
      <c r="X639" s="1"/>
      <c r="Y639" s="1"/>
      <c r="Z639" s="1"/>
      <c r="AA639" s="1"/>
      <c r="AB639" s="1"/>
      <c r="AC639" s="1"/>
      <c r="AD639" s="1"/>
      <c r="AE639" s="1"/>
      <c r="AF639" s="1"/>
      <c r="AG639" s="1"/>
      <c r="AH639" s="1"/>
      <c r="AI639" s="1"/>
      <c r="AJ639" s="1"/>
      <c r="AK639" s="1"/>
    </row>
    <row r="640" spans="1:37" ht="15.75" x14ac:dyDescent="0.25">
      <c r="A640" s="1"/>
      <c r="B640" s="1"/>
      <c r="C640" s="1"/>
      <c r="D640" s="1"/>
      <c r="E640" s="1"/>
      <c r="F640" s="1"/>
      <c r="G640" s="1"/>
      <c r="H640" s="1"/>
      <c r="I640" s="1"/>
      <c r="J640" s="1"/>
      <c r="K640" s="1"/>
      <c r="L640" s="1"/>
      <c r="M640" s="1"/>
      <c r="N640" s="1"/>
      <c r="O640" s="1"/>
      <c r="P640" s="1"/>
      <c r="Q640" s="1"/>
      <c r="R640" s="367"/>
      <c r="S640" s="1"/>
      <c r="T640" s="1"/>
      <c r="U640" s="1"/>
      <c r="V640" s="1"/>
      <c r="W640" s="1"/>
      <c r="X640" s="1"/>
      <c r="Y640" s="1"/>
      <c r="Z640" s="1"/>
      <c r="AA640" s="1"/>
      <c r="AB640" s="1"/>
      <c r="AC640" s="1"/>
      <c r="AD640" s="1"/>
      <c r="AE640" s="1"/>
      <c r="AF640" s="1"/>
      <c r="AG640" s="1"/>
      <c r="AH640" s="1"/>
      <c r="AI640" s="1"/>
      <c r="AJ640" s="1"/>
      <c r="AK640" s="1"/>
    </row>
    <row r="641" spans="1:37" ht="15.75" x14ac:dyDescent="0.25">
      <c r="A641" s="1"/>
      <c r="B641" s="1"/>
      <c r="C641" s="1"/>
      <c r="D641" s="1"/>
      <c r="E641" s="1"/>
      <c r="F641" s="1"/>
      <c r="G641" s="1"/>
      <c r="H641" s="1"/>
      <c r="I641" s="1"/>
      <c r="J641" s="1"/>
      <c r="K641" s="1"/>
      <c r="L641" s="1"/>
      <c r="M641" s="1"/>
      <c r="N641" s="1"/>
      <c r="O641" s="1"/>
      <c r="P641" s="1"/>
      <c r="Q641" s="1"/>
      <c r="R641" s="367"/>
      <c r="S641" s="1"/>
      <c r="T641" s="1"/>
      <c r="U641" s="1"/>
      <c r="V641" s="1"/>
      <c r="W641" s="1"/>
      <c r="X641" s="1"/>
      <c r="Y641" s="1"/>
      <c r="Z641" s="1"/>
      <c r="AA641" s="1"/>
      <c r="AB641" s="1"/>
      <c r="AC641" s="1"/>
      <c r="AD641" s="1"/>
      <c r="AE641" s="1"/>
      <c r="AF641" s="1"/>
      <c r="AG641" s="1"/>
      <c r="AH641" s="1"/>
      <c r="AI641" s="1"/>
      <c r="AJ641" s="1"/>
      <c r="AK641" s="1"/>
    </row>
    <row r="642" spans="1:37" ht="15.75" x14ac:dyDescent="0.25">
      <c r="A642" s="1"/>
      <c r="B642" s="1"/>
      <c r="C642" s="1"/>
      <c r="D642" s="1"/>
      <c r="E642" s="1"/>
      <c r="F642" s="1"/>
      <c r="G642" s="1"/>
      <c r="H642" s="1"/>
      <c r="I642" s="1"/>
      <c r="J642" s="1"/>
      <c r="K642" s="1"/>
      <c r="L642" s="1"/>
      <c r="M642" s="1"/>
      <c r="N642" s="1"/>
      <c r="O642" s="1"/>
      <c r="P642" s="1"/>
      <c r="Q642" s="1"/>
      <c r="R642" s="367"/>
      <c r="S642" s="1"/>
      <c r="T642" s="1"/>
      <c r="U642" s="1"/>
      <c r="V642" s="1"/>
      <c r="W642" s="1"/>
      <c r="X642" s="1"/>
      <c r="Y642" s="1"/>
      <c r="Z642" s="1"/>
      <c r="AA642" s="1"/>
      <c r="AB642" s="1"/>
      <c r="AC642" s="1"/>
      <c r="AD642" s="1"/>
      <c r="AE642" s="1"/>
      <c r="AF642" s="1"/>
      <c r="AG642" s="1"/>
      <c r="AH642" s="1"/>
      <c r="AI642" s="1"/>
      <c r="AJ642" s="1"/>
      <c r="AK642" s="1"/>
    </row>
    <row r="643" spans="1:37" ht="15.75" x14ac:dyDescent="0.25">
      <c r="A643" s="1"/>
      <c r="B643" s="1"/>
      <c r="C643" s="1"/>
      <c r="D643" s="1"/>
      <c r="E643" s="1"/>
      <c r="F643" s="1"/>
      <c r="G643" s="1"/>
      <c r="H643" s="1"/>
      <c r="I643" s="1"/>
      <c r="J643" s="1"/>
      <c r="K643" s="1"/>
      <c r="L643" s="1"/>
      <c r="M643" s="1"/>
      <c r="N643" s="1"/>
      <c r="O643" s="1"/>
      <c r="P643" s="1"/>
      <c r="Q643" s="1"/>
      <c r="R643" s="367"/>
      <c r="S643" s="1"/>
      <c r="T643" s="1"/>
      <c r="U643" s="1"/>
      <c r="V643" s="1"/>
      <c r="W643" s="1"/>
      <c r="X643" s="1"/>
      <c r="Y643" s="1"/>
      <c r="Z643" s="1"/>
      <c r="AA643" s="1"/>
      <c r="AB643" s="1"/>
      <c r="AC643" s="1"/>
      <c r="AD643" s="1"/>
      <c r="AE643" s="1"/>
      <c r="AF643" s="1"/>
      <c r="AG643" s="1"/>
      <c r="AH643" s="1"/>
      <c r="AI643" s="1"/>
      <c r="AJ643" s="1"/>
      <c r="AK643" s="1"/>
    </row>
    <row r="644" spans="1:37" ht="15.75" x14ac:dyDescent="0.25">
      <c r="A644" s="1"/>
      <c r="B644" s="1"/>
      <c r="C644" s="1"/>
      <c r="D644" s="1"/>
      <c r="E644" s="1"/>
      <c r="F644" s="1"/>
      <c r="G644" s="1"/>
      <c r="H644" s="1"/>
      <c r="I644" s="1"/>
      <c r="J644" s="1"/>
      <c r="K644" s="1"/>
      <c r="L644" s="1"/>
      <c r="M644" s="1"/>
      <c r="N644" s="1"/>
      <c r="O644" s="1"/>
      <c r="P644" s="1"/>
      <c r="Q644" s="1"/>
      <c r="R644" s="367"/>
      <c r="S644" s="1"/>
      <c r="T644" s="1"/>
      <c r="U644" s="1"/>
      <c r="V644" s="1"/>
      <c r="W644" s="1"/>
      <c r="X644" s="1"/>
      <c r="Y644" s="1"/>
      <c r="Z644" s="1"/>
      <c r="AA644" s="1"/>
      <c r="AB644" s="1"/>
      <c r="AC644" s="1"/>
      <c r="AD644" s="1"/>
      <c r="AE644" s="1"/>
      <c r="AF644" s="1"/>
      <c r="AG644" s="1"/>
      <c r="AH644" s="1"/>
      <c r="AI644" s="1"/>
      <c r="AJ644" s="1"/>
      <c r="AK644" s="1"/>
    </row>
    <row r="645" spans="1:37" ht="15.75" x14ac:dyDescent="0.25">
      <c r="A645" s="1"/>
      <c r="B645" s="1"/>
      <c r="C645" s="1"/>
      <c r="D645" s="1"/>
      <c r="E645" s="1"/>
      <c r="F645" s="1"/>
      <c r="G645" s="1"/>
      <c r="H645" s="1"/>
      <c r="I645" s="1"/>
      <c r="J645" s="1"/>
      <c r="K645" s="1"/>
      <c r="L645" s="1"/>
      <c r="M645" s="1"/>
      <c r="N645" s="1"/>
      <c r="O645" s="1"/>
      <c r="P645" s="1"/>
      <c r="Q645" s="1"/>
      <c r="R645" s="367"/>
      <c r="S645" s="1"/>
      <c r="T645" s="1"/>
      <c r="U645" s="1"/>
      <c r="V645" s="1"/>
      <c r="W645" s="1"/>
      <c r="X645" s="1"/>
      <c r="Y645" s="1"/>
      <c r="Z645" s="1"/>
      <c r="AA645" s="1"/>
      <c r="AB645" s="1"/>
      <c r="AC645" s="1"/>
      <c r="AD645" s="1"/>
      <c r="AE645" s="1"/>
      <c r="AF645" s="1"/>
      <c r="AG645" s="1"/>
      <c r="AH645" s="1"/>
      <c r="AI645" s="1"/>
      <c r="AJ645" s="1"/>
      <c r="AK645" s="1"/>
    </row>
    <row r="646" spans="1:37" ht="15.75" x14ac:dyDescent="0.25">
      <c r="A646" s="1"/>
      <c r="B646" s="1"/>
      <c r="C646" s="1"/>
      <c r="D646" s="1"/>
      <c r="E646" s="1"/>
      <c r="F646" s="1"/>
      <c r="G646" s="1"/>
      <c r="H646" s="1"/>
      <c r="I646" s="1"/>
      <c r="J646" s="1"/>
      <c r="K646" s="1"/>
      <c r="L646" s="1"/>
      <c r="M646" s="1"/>
      <c r="N646" s="1"/>
      <c r="O646" s="1"/>
      <c r="P646" s="1"/>
      <c r="Q646" s="1"/>
      <c r="R646" s="367"/>
      <c r="S646" s="1"/>
      <c r="T646" s="1"/>
      <c r="U646" s="1"/>
      <c r="V646" s="1"/>
      <c r="W646" s="1"/>
      <c r="X646" s="1"/>
      <c r="Y646" s="1"/>
      <c r="Z646" s="1"/>
      <c r="AA646" s="1"/>
      <c r="AB646" s="1"/>
      <c r="AC646" s="1"/>
      <c r="AD646" s="1"/>
      <c r="AE646" s="1"/>
      <c r="AF646" s="1"/>
      <c r="AG646" s="1"/>
      <c r="AH646" s="1"/>
      <c r="AI646" s="1"/>
      <c r="AJ646" s="1"/>
      <c r="AK646" s="1"/>
    </row>
    <row r="647" spans="1:37" ht="15.75" x14ac:dyDescent="0.25">
      <c r="A647" s="1"/>
      <c r="B647" s="1"/>
      <c r="C647" s="1"/>
      <c r="D647" s="1"/>
      <c r="E647" s="1"/>
      <c r="F647" s="1"/>
      <c r="G647" s="1"/>
      <c r="H647" s="1"/>
      <c r="I647" s="1"/>
      <c r="J647" s="1"/>
      <c r="K647" s="1"/>
      <c r="L647" s="1"/>
      <c r="M647" s="1"/>
      <c r="N647" s="1"/>
      <c r="O647" s="1"/>
      <c r="P647" s="1"/>
      <c r="Q647" s="1"/>
      <c r="R647" s="367"/>
      <c r="S647" s="1"/>
      <c r="T647" s="1"/>
      <c r="U647" s="1"/>
      <c r="V647" s="1"/>
      <c r="W647" s="1"/>
      <c r="X647" s="1"/>
      <c r="Y647" s="1"/>
      <c r="Z647" s="1"/>
      <c r="AA647" s="1"/>
      <c r="AB647" s="1"/>
      <c r="AC647" s="1"/>
      <c r="AD647" s="1"/>
      <c r="AE647" s="1"/>
      <c r="AF647" s="1"/>
      <c r="AG647" s="1"/>
      <c r="AH647" s="1"/>
      <c r="AI647" s="1"/>
      <c r="AJ647" s="1"/>
      <c r="AK647" s="1"/>
    </row>
    <row r="648" spans="1:37" ht="15.75" x14ac:dyDescent="0.25">
      <c r="A648" s="1"/>
      <c r="B648" s="1"/>
      <c r="C648" s="1"/>
      <c r="D648" s="1"/>
      <c r="E648" s="1"/>
      <c r="F648" s="1"/>
      <c r="G648" s="1"/>
      <c r="H648" s="1"/>
      <c r="I648" s="1"/>
      <c r="J648" s="1"/>
      <c r="K648" s="1"/>
      <c r="L648" s="1"/>
      <c r="M648" s="1"/>
      <c r="N648" s="1"/>
      <c r="O648" s="1"/>
      <c r="P648" s="1"/>
      <c r="Q648" s="1"/>
      <c r="R648" s="367"/>
      <c r="S648" s="1"/>
      <c r="T648" s="1"/>
      <c r="U648" s="1"/>
      <c r="V648" s="1"/>
      <c r="W648" s="1"/>
      <c r="X648" s="1"/>
      <c r="Y648" s="1"/>
      <c r="Z648" s="1"/>
      <c r="AA648" s="1"/>
      <c r="AB648" s="1"/>
      <c r="AC648" s="1"/>
      <c r="AD648" s="1"/>
      <c r="AE648" s="1"/>
      <c r="AF648" s="1"/>
      <c r="AG648" s="1"/>
      <c r="AH648" s="1"/>
      <c r="AI648" s="1"/>
      <c r="AJ648" s="1"/>
      <c r="AK648" s="1"/>
    </row>
    <row r="649" spans="1:37" ht="15.75" x14ac:dyDescent="0.25">
      <c r="A649" s="1"/>
      <c r="B649" s="1"/>
      <c r="C649" s="1"/>
      <c r="D649" s="1"/>
      <c r="E649" s="1"/>
      <c r="F649" s="1"/>
      <c r="G649" s="1"/>
      <c r="H649" s="1"/>
      <c r="I649" s="1"/>
      <c r="J649" s="1"/>
      <c r="K649" s="1"/>
      <c r="L649" s="1"/>
      <c r="M649" s="1"/>
      <c r="N649" s="1"/>
      <c r="O649" s="1"/>
      <c r="P649" s="1"/>
      <c r="Q649" s="1"/>
      <c r="R649" s="367"/>
      <c r="S649" s="1"/>
      <c r="T649" s="1"/>
      <c r="U649" s="1"/>
      <c r="V649" s="1"/>
      <c r="W649" s="1"/>
      <c r="X649" s="1"/>
      <c r="Y649" s="1"/>
      <c r="Z649" s="1"/>
      <c r="AA649" s="1"/>
      <c r="AB649" s="1"/>
      <c r="AC649" s="1"/>
      <c r="AD649" s="1"/>
      <c r="AE649" s="1"/>
      <c r="AF649" s="1"/>
      <c r="AG649" s="1"/>
      <c r="AH649" s="1"/>
      <c r="AI649" s="1"/>
      <c r="AJ649" s="1"/>
      <c r="AK649" s="1"/>
    </row>
    <row r="650" spans="1:37" ht="15.75" x14ac:dyDescent="0.25">
      <c r="A650" s="1"/>
      <c r="B650" s="1"/>
      <c r="C650" s="1"/>
      <c r="D650" s="1"/>
      <c r="E650" s="1"/>
      <c r="F650" s="1"/>
      <c r="G650" s="1"/>
      <c r="H650" s="1"/>
      <c r="I650" s="1"/>
      <c r="J650" s="1"/>
      <c r="K650" s="1"/>
      <c r="L650" s="1"/>
      <c r="M650" s="1"/>
      <c r="N650" s="1"/>
      <c r="O650" s="1"/>
      <c r="P650" s="1"/>
      <c r="Q650" s="1"/>
      <c r="R650" s="367"/>
      <c r="S650" s="1"/>
      <c r="T650" s="1"/>
      <c r="U650" s="1"/>
      <c r="V650" s="1"/>
      <c r="W650" s="1"/>
      <c r="X650" s="1"/>
      <c r="Y650" s="1"/>
      <c r="Z650" s="1"/>
      <c r="AA650" s="1"/>
      <c r="AB650" s="1"/>
      <c r="AC650" s="1"/>
      <c r="AD650" s="1"/>
      <c r="AE650" s="1"/>
      <c r="AF650" s="1"/>
      <c r="AG650" s="1"/>
      <c r="AH650" s="1"/>
      <c r="AI650" s="1"/>
      <c r="AJ650" s="1"/>
      <c r="AK650" s="1"/>
    </row>
    <row r="651" spans="1:37" ht="15.75" x14ac:dyDescent="0.25">
      <c r="A651" s="1"/>
      <c r="B651" s="1"/>
      <c r="C651" s="1"/>
      <c r="D651" s="1"/>
      <c r="E651" s="1"/>
      <c r="F651" s="1"/>
      <c r="G651" s="1"/>
      <c r="H651" s="1"/>
      <c r="I651" s="1"/>
      <c r="J651" s="1"/>
      <c r="K651" s="1"/>
      <c r="L651" s="1"/>
      <c r="M651" s="1"/>
      <c r="N651" s="1"/>
      <c r="O651" s="1"/>
      <c r="P651" s="1"/>
      <c r="Q651" s="1"/>
      <c r="R651" s="367"/>
      <c r="S651" s="1"/>
      <c r="T651" s="1"/>
      <c r="U651" s="1"/>
      <c r="V651" s="1"/>
      <c r="W651" s="1"/>
      <c r="X651" s="1"/>
      <c r="Y651" s="1"/>
      <c r="Z651" s="1"/>
      <c r="AA651" s="1"/>
      <c r="AB651" s="1"/>
      <c r="AC651" s="1"/>
      <c r="AD651" s="1"/>
      <c r="AE651" s="1"/>
      <c r="AF651" s="1"/>
      <c r="AG651" s="1"/>
      <c r="AH651" s="1"/>
      <c r="AI651" s="1"/>
      <c r="AJ651" s="1"/>
      <c r="AK651" s="1"/>
    </row>
    <row r="652" spans="1:37" ht="15.75" x14ac:dyDescent="0.25">
      <c r="A652" s="1"/>
      <c r="B652" s="1"/>
      <c r="C652" s="1"/>
      <c r="D652" s="1"/>
      <c r="E652" s="1"/>
      <c r="F652" s="1"/>
      <c r="G652" s="1"/>
      <c r="H652" s="1"/>
      <c r="I652" s="1"/>
      <c r="J652" s="1"/>
      <c r="K652" s="1"/>
      <c r="L652" s="1"/>
      <c r="M652" s="1"/>
      <c r="N652" s="1"/>
      <c r="O652" s="1"/>
      <c r="P652" s="1"/>
      <c r="Q652" s="1"/>
      <c r="R652" s="367"/>
      <c r="S652" s="1"/>
      <c r="T652" s="1"/>
      <c r="U652" s="1"/>
      <c r="V652" s="1"/>
      <c r="W652" s="1"/>
      <c r="X652" s="1"/>
      <c r="Y652" s="1"/>
      <c r="Z652" s="1"/>
      <c r="AA652" s="1"/>
      <c r="AB652" s="1"/>
      <c r="AC652" s="1"/>
      <c r="AD652" s="1"/>
      <c r="AE652" s="1"/>
      <c r="AF652" s="1"/>
      <c r="AG652" s="1"/>
      <c r="AH652" s="1"/>
      <c r="AI652" s="1"/>
      <c r="AJ652" s="1"/>
      <c r="AK652" s="1"/>
    </row>
    <row r="653" spans="1:37" ht="15.75" x14ac:dyDescent="0.25">
      <c r="A653" s="1"/>
      <c r="B653" s="1"/>
      <c r="C653" s="1"/>
      <c r="D653" s="1"/>
      <c r="E653" s="1"/>
      <c r="F653" s="1"/>
      <c r="G653" s="1"/>
      <c r="H653" s="1"/>
      <c r="I653" s="1"/>
      <c r="J653" s="1"/>
      <c r="K653" s="1"/>
      <c r="L653" s="1"/>
      <c r="M653" s="1"/>
      <c r="N653" s="1"/>
      <c r="O653" s="1"/>
      <c r="P653" s="1"/>
      <c r="Q653" s="1"/>
      <c r="R653" s="367"/>
      <c r="S653" s="1"/>
      <c r="T653" s="1"/>
      <c r="U653" s="1"/>
      <c r="V653" s="1"/>
      <c r="W653" s="1"/>
      <c r="X653" s="1"/>
      <c r="Y653" s="1"/>
      <c r="Z653" s="1"/>
      <c r="AA653" s="1"/>
      <c r="AB653" s="1"/>
      <c r="AC653" s="1"/>
      <c r="AD653" s="1"/>
      <c r="AE653" s="1"/>
      <c r="AF653" s="1"/>
      <c r="AG653" s="1"/>
      <c r="AH653" s="1"/>
      <c r="AI653" s="1"/>
      <c r="AJ653" s="1"/>
      <c r="AK653" s="1"/>
    </row>
    <row r="654" spans="1:37" ht="15.75" x14ac:dyDescent="0.25">
      <c r="A654" s="1"/>
      <c r="B654" s="1"/>
      <c r="C654" s="1"/>
      <c r="D654" s="1"/>
      <c r="E654" s="1"/>
      <c r="F654" s="1"/>
      <c r="G654" s="1"/>
      <c r="H654" s="1"/>
      <c r="I654" s="1"/>
      <c r="J654" s="1"/>
      <c r="K654" s="1"/>
      <c r="L654" s="1"/>
      <c r="M654" s="1"/>
      <c r="N654" s="1"/>
      <c r="O654" s="1"/>
      <c r="P654" s="1"/>
      <c r="Q654" s="1"/>
      <c r="R654" s="367"/>
      <c r="S654" s="1"/>
      <c r="T654" s="1"/>
      <c r="U654" s="1"/>
      <c r="V654" s="1"/>
      <c r="W654" s="1"/>
      <c r="X654" s="1"/>
      <c r="Y654" s="1"/>
      <c r="Z654" s="1"/>
      <c r="AA654" s="1"/>
      <c r="AB654" s="1"/>
      <c r="AC654" s="1"/>
      <c r="AD654" s="1"/>
      <c r="AE654" s="1"/>
      <c r="AF654" s="1"/>
      <c r="AG654" s="1"/>
      <c r="AH654" s="1"/>
      <c r="AI654" s="1"/>
      <c r="AJ654" s="1"/>
      <c r="AK654" s="1"/>
    </row>
    <row r="655" spans="1:37" ht="15.75" x14ac:dyDescent="0.25">
      <c r="A655" s="1"/>
      <c r="B655" s="1"/>
      <c r="C655" s="1"/>
      <c r="D655" s="1"/>
      <c r="E655" s="1"/>
      <c r="F655" s="1"/>
      <c r="G655" s="1"/>
      <c r="H655" s="1"/>
      <c r="I655" s="1"/>
      <c r="J655" s="1"/>
      <c r="K655" s="1"/>
      <c r="L655" s="1"/>
      <c r="M655" s="1"/>
      <c r="N655" s="1"/>
      <c r="O655" s="1"/>
      <c r="P655" s="1"/>
      <c r="Q655" s="1"/>
      <c r="R655" s="367"/>
      <c r="S655" s="1"/>
      <c r="T655" s="1"/>
      <c r="U655" s="1"/>
      <c r="V655" s="1"/>
      <c r="W655" s="1"/>
      <c r="X655" s="1"/>
      <c r="Y655" s="1"/>
      <c r="Z655" s="1"/>
      <c r="AA655" s="1"/>
      <c r="AB655" s="1"/>
      <c r="AC655" s="1"/>
      <c r="AD655" s="1"/>
      <c r="AE655" s="1"/>
      <c r="AF655" s="1"/>
      <c r="AG655" s="1"/>
      <c r="AH655" s="1"/>
      <c r="AI655" s="1"/>
      <c r="AJ655" s="1"/>
      <c r="AK655" s="1"/>
    </row>
    <row r="656" spans="1:37" ht="15.75" x14ac:dyDescent="0.25">
      <c r="A656" s="1"/>
      <c r="B656" s="1"/>
      <c r="C656" s="1"/>
      <c r="D656" s="1"/>
      <c r="E656" s="1"/>
      <c r="F656" s="1"/>
      <c r="G656" s="1"/>
      <c r="H656" s="1"/>
      <c r="I656" s="1"/>
      <c r="J656" s="1"/>
      <c r="K656" s="1"/>
      <c r="L656" s="1"/>
      <c r="M656" s="1"/>
      <c r="N656" s="1"/>
      <c r="O656" s="1"/>
      <c r="P656" s="1"/>
      <c r="Q656" s="1"/>
      <c r="R656" s="367"/>
      <c r="S656" s="1"/>
      <c r="T656" s="1"/>
      <c r="U656" s="1"/>
      <c r="V656" s="1"/>
      <c r="W656" s="1"/>
      <c r="X656" s="1"/>
      <c r="Y656" s="1"/>
      <c r="Z656" s="1"/>
      <c r="AA656" s="1"/>
      <c r="AB656" s="1"/>
      <c r="AC656" s="1"/>
      <c r="AD656" s="1"/>
      <c r="AE656" s="1"/>
      <c r="AF656" s="1"/>
      <c r="AG656" s="1"/>
      <c r="AH656" s="1"/>
      <c r="AI656" s="1"/>
      <c r="AJ656" s="1"/>
      <c r="AK656" s="1"/>
    </row>
    <row r="657" spans="1:37" ht="15.75" x14ac:dyDescent="0.25">
      <c r="A657" s="1"/>
      <c r="B657" s="1"/>
      <c r="C657" s="1"/>
      <c r="D657" s="1"/>
      <c r="E657" s="1"/>
      <c r="F657" s="1"/>
      <c r="G657" s="1"/>
      <c r="H657" s="1"/>
      <c r="I657" s="1"/>
      <c r="J657" s="1"/>
      <c r="K657" s="1"/>
      <c r="L657" s="1"/>
      <c r="M657" s="1"/>
      <c r="N657" s="1"/>
      <c r="O657" s="1"/>
      <c r="P657" s="1"/>
      <c r="Q657" s="1"/>
      <c r="R657" s="367"/>
      <c r="S657" s="1"/>
      <c r="T657" s="1"/>
      <c r="U657" s="1"/>
      <c r="V657" s="1"/>
      <c r="W657" s="1"/>
      <c r="X657" s="1"/>
      <c r="Y657" s="1"/>
      <c r="Z657" s="1"/>
      <c r="AA657" s="1"/>
      <c r="AB657" s="1"/>
      <c r="AC657" s="1"/>
      <c r="AD657" s="1"/>
      <c r="AE657" s="1"/>
      <c r="AF657" s="1"/>
      <c r="AG657" s="1"/>
      <c r="AH657" s="1"/>
      <c r="AI657" s="1"/>
      <c r="AJ657" s="1"/>
      <c r="AK657" s="1"/>
    </row>
    <row r="658" spans="1:37" ht="15.75" x14ac:dyDescent="0.25">
      <c r="A658" s="1"/>
      <c r="B658" s="1"/>
      <c r="C658" s="1"/>
      <c r="D658" s="1"/>
      <c r="E658" s="1"/>
      <c r="F658" s="1"/>
      <c r="G658" s="1"/>
      <c r="H658" s="1"/>
      <c r="I658" s="1"/>
      <c r="J658" s="1"/>
      <c r="K658" s="1"/>
      <c r="L658" s="1"/>
      <c r="M658" s="1"/>
      <c r="N658" s="1"/>
      <c r="O658" s="1"/>
      <c r="P658" s="1"/>
      <c r="Q658" s="1"/>
      <c r="R658" s="367"/>
      <c r="S658" s="1"/>
      <c r="T658" s="1"/>
      <c r="U658" s="1"/>
      <c r="V658" s="1"/>
      <c r="W658" s="1"/>
      <c r="X658" s="1"/>
      <c r="Y658" s="1"/>
      <c r="Z658" s="1"/>
      <c r="AA658" s="1"/>
      <c r="AB658" s="1"/>
      <c r="AC658" s="1"/>
      <c r="AD658" s="1"/>
      <c r="AE658" s="1"/>
      <c r="AF658" s="1"/>
      <c r="AG658" s="1"/>
      <c r="AH658" s="1"/>
      <c r="AI658" s="1"/>
      <c r="AJ658" s="1"/>
      <c r="AK658" s="1"/>
    </row>
    <row r="659" spans="1:37" ht="15.75" x14ac:dyDescent="0.25">
      <c r="A659" s="1"/>
      <c r="B659" s="1"/>
      <c r="C659" s="1"/>
      <c r="D659" s="1"/>
      <c r="E659" s="1"/>
      <c r="F659" s="1"/>
      <c r="G659" s="1"/>
      <c r="H659" s="1"/>
      <c r="I659" s="1"/>
      <c r="J659" s="1"/>
      <c r="K659" s="1"/>
      <c r="L659" s="1"/>
      <c r="M659" s="1"/>
      <c r="N659" s="1"/>
      <c r="O659" s="1"/>
      <c r="P659" s="1"/>
      <c r="Q659" s="1"/>
      <c r="R659" s="367"/>
      <c r="S659" s="1"/>
      <c r="T659" s="1"/>
      <c r="U659" s="1"/>
      <c r="V659" s="1"/>
      <c r="W659" s="1"/>
      <c r="X659" s="1"/>
      <c r="Y659" s="1"/>
      <c r="Z659" s="1"/>
      <c r="AA659" s="1"/>
      <c r="AB659" s="1"/>
      <c r="AC659" s="1"/>
      <c r="AD659" s="1"/>
      <c r="AE659" s="1"/>
      <c r="AF659" s="1"/>
      <c r="AG659" s="1"/>
      <c r="AH659" s="1"/>
      <c r="AI659" s="1"/>
      <c r="AJ659" s="1"/>
      <c r="AK659" s="1"/>
    </row>
    <row r="660" spans="1:37" ht="15.75" x14ac:dyDescent="0.25">
      <c r="A660" s="1"/>
      <c r="B660" s="1"/>
      <c r="C660" s="1"/>
      <c r="D660" s="1"/>
      <c r="E660" s="1"/>
      <c r="F660" s="1"/>
      <c r="G660" s="1"/>
      <c r="H660" s="1"/>
      <c r="I660" s="1"/>
      <c r="J660" s="1"/>
      <c r="K660" s="1"/>
      <c r="L660" s="1"/>
      <c r="M660" s="1"/>
      <c r="N660" s="1"/>
      <c r="O660" s="1"/>
      <c r="P660" s="1"/>
      <c r="Q660" s="1"/>
      <c r="R660" s="367"/>
      <c r="S660" s="1"/>
      <c r="T660" s="1"/>
      <c r="U660" s="1"/>
      <c r="V660" s="1"/>
      <c r="W660" s="1"/>
      <c r="X660" s="1"/>
      <c r="Y660" s="1"/>
      <c r="Z660" s="1"/>
      <c r="AA660" s="1"/>
      <c r="AB660" s="1"/>
      <c r="AC660" s="1"/>
      <c r="AD660" s="1"/>
      <c r="AE660" s="1"/>
      <c r="AF660" s="1"/>
      <c r="AG660" s="1"/>
      <c r="AH660" s="1"/>
      <c r="AI660" s="1"/>
      <c r="AJ660" s="1"/>
      <c r="AK660" s="1"/>
    </row>
    <row r="661" spans="1:37" ht="15.75" x14ac:dyDescent="0.25">
      <c r="A661" s="1"/>
      <c r="B661" s="1"/>
      <c r="C661" s="1"/>
      <c r="D661" s="1"/>
      <c r="E661" s="1"/>
      <c r="F661" s="1"/>
      <c r="G661" s="1"/>
      <c r="H661" s="1"/>
      <c r="I661" s="1"/>
      <c r="J661" s="1"/>
      <c r="K661" s="1"/>
      <c r="L661" s="1"/>
      <c r="M661" s="1"/>
      <c r="N661" s="1"/>
      <c r="O661" s="1"/>
      <c r="P661" s="1"/>
      <c r="Q661" s="1"/>
      <c r="R661" s="367"/>
      <c r="S661" s="1"/>
      <c r="T661" s="1"/>
      <c r="U661" s="1"/>
      <c r="V661" s="1"/>
      <c r="W661" s="1"/>
      <c r="X661" s="1"/>
      <c r="Y661" s="1"/>
      <c r="Z661" s="1"/>
      <c r="AA661" s="1"/>
      <c r="AB661" s="1"/>
      <c r="AC661" s="1"/>
      <c r="AD661" s="1"/>
      <c r="AE661" s="1"/>
      <c r="AF661" s="1"/>
      <c r="AG661" s="1"/>
      <c r="AH661" s="1"/>
      <c r="AI661" s="1"/>
      <c r="AJ661" s="1"/>
      <c r="AK661" s="1"/>
    </row>
    <row r="662" spans="1:37" ht="15.75" x14ac:dyDescent="0.25">
      <c r="A662" s="1"/>
      <c r="B662" s="1"/>
      <c r="C662" s="1"/>
      <c r="D662" s="1"/>
      <c r="E662" s="1"/>
      <c r="F662" s="1"/>
      <c r="G662" s="1"/>
      <c r="H662" s="1"/>
      <c r="I662" s="1"/>
      <c r="J662" s="1"/>
      <c r="K662" s="1"/>
      <c r="L662" s="1"/>
      <c r="M662" s="1"/>
      <c r="N662" s="1"/>
      <c r="O662" s="1"/>
      <c r="P662" s="1"/>
      <c r="Q662" s="1"/>
      <c r="R662" s="367"/>
      <c r="S662" s="1"/>
      <c r="T662" s="1"/>
      <c r="U662" s="1"/>
      <c r="V662" s="1"/>
      <c r="W662" s="1"/>
      <c r="X662" s="1"/>
      <c r="Y662" s="1"/>
      <c r="Z662" s="1"/>
      <c r="AA662" s="1"/>
      <c r="AB662" s="1"/>
      <c r="AC662" s="1"/>
      <c r="AD662" s="1"/>
      <c r="AE662" s="1"/>
      <c r="AF662" s="1"/>
      <c r="AG662" s="1"/>
      <c r="AH662" s="1"/>
      <c r="AI662" s="1"/>
      <c r="AJ662" s="1"/>
      <c r="AK662" s="1"/>
    </row>
    <row r="663" spans="1:37" ht="15.75" x14ac:dyDescent="0.25">
      <c r="A663" s="1"/>
      <c r="B663" s="1"/>
      <c r="C663" s="1"/>
      <c r="D663" s="1"/>
      <c r="E663" s="1"/>
      <c r="F663" s="1"/>
      <c r="G663" s="1"/>
      <c r="H663" s="1"/>
      <c r="I663" s="1"/>
      <c r="J663" s="1"/>
      <c r="K663" s="1"/>
      <c r="L663" s="1"/>
      <c r="M663" s="1"/>
      <c r="N663" s="1"/>
      <c r="O663" s="1"/>
      <c r="P663" s="1"/>
      <c r="Q663" s="1"/>
      <c r="R663" s="367"/>
      <c r="S663" s="1"/>
      <c r="T663" s="1"/>
      <c r="U663" s="1"/>
      <c r="V663" s="1"/>
      <c r="W663" s="1"/>
      <c r="X663" s="1"/>
      <c r="Y663" s="1"/>
      <c r="Z663" s="1"/>
      <c r="AA663" s="1"/>
      <c r="AB663" s="1"/>
      <c r="AC663" s="1"/>
      <c r="AD663" s="1"/>
      <c r="AE663" s="1"/>
      <c r="AF663" s="1"/>
      <c r="AG663" s="1"/>
      <c r="AH663" s="1"/>
      <c r="AI663" s="1"/>
      <c r="AJ663" s="1"/>
      <c r="AK663" s="1"/>
    </row>
    <row r="664" spans="1:37" ht="15.75" x14ac:dyDescent="0.25">
      <c r="A664" s="1"/>
      <c r="B664" s="1"/>
      <c r="C664" s="1"/>
      <c r="D664" s="1"/>
      <c r="E664" s="1"/>
      <c r="F664" s="1"/>
      <c r="G664" s="1"/>
      <c r="H664" s="1"/>
      <c r="I664" s="1"/>
      <c r="J664" s="1"/>
      <c r="K664" s="1"/>
      <c r="L664" s="1"/>
      <c r="M664" s="1"/>
      <c r="N664" s="1"/>
      <c r="O664" s="1"/>
      <c r="P664" s="1"/>
      <c r="Q664" s="1"/>
      <c r="R664" s="367"/>
      <c r="S664" s="1"/>
      <c r="T664" s="1"/>
      <c r="U664" s="1"/>
      <c r="V664" s="1"/>
      <c r="W664" s="1"/>
      <c r="X664" s="1"/>
      <c r="Y664" s="1"/>
      <c r="Z664" s="1"/>
      <c r="AA664" s="1"/>
      <c r="AB664" s="1"/>
      <c r="AC664" s="1"/>
      <c r="AD664" s="1"/>
      <c r="AE664" s="1"/>
      <c r="AF664" s="1"/>
      <c r="AG664" s="1"/>
      <c r="AH664" s="1"/>
      <c r="AI664" s="1"/>
      <c r="AJ664" s="1"/>
      <c r="AK664" s="1"/>
    </row>
    <row r="665" spans="1:37" ht="15.75" x14ac:dyDescent="0.25">
      <c r="A665" s="1"/>
      <c r="B665" s="1"/>
      <c r="C665" s="1"/>
      <c r="D665" s="1"/>
      <c r="E665" s="1"/>
      <c r="F665" s="1"/>
      <c r="G665" s="1"/>
      <c r="H665" s="1"/>
      <c r="I665" s="1"/>
      <c r="J665" s="1"/>
      <c r="K665" s="1"/>
      <c r="L665" s="1"/>
      <c r="M665" s="1"/>
      <c r="N665" s="1"/>
      <c r="O665" s="1"/>
      <c r="P665" s="1"/>
      <c r="Q665" s="1"/>
      <c r="R665" s="367"/>
      <c r="S665" s="1"/>
      <c r="T665" s="1"/>
      <c r="U665" s="1"/>
      <c r="V665" s="1"/>
      <c r="W665" s="1"/>
      <c r="X665" s="1"/>
      <c r="Y665" s="1"/>
      <c r="Z665" s="1"/>
      <c r="AA665" s="1"/>
      <c r="AB665" s="1"/>
      <c r="AC665" s="1"/>
      <c r="AD665" s="1"/>
      <c r="AE665" s="1"/>
      <c r="AF665" s="1"/>
      <c r="AG665" s="1"/>
      <c r="AH665" s="1"/>
      <c r="AI665" s="1"/>
      <c r="AJ665" s="1"/>
      <c r="AK665" s="1"/>
    </row>
    <row r="666" spans="1:37" ht="15.75" x14ac:dyDescent="0.25">
      <c r="A666" s="1"/>
      <c r="B666" s="1"/>
      <c r="C666" s="1"/>
      <c r="D666" s="1"/>
      <c r="E666" s="1"/>
      <c r="F666" s="1"/>
      <c r="G666" s="1"/>
      <c r="H666" s="1"/>
      <c r="I666" s="1"/>
      <c r="J666" s="1"/>
      <c r="K666" s="1"/>
      <c r="L666" s="1"/>
      <c r="M666" s="1"/>
      <c r="N666" s="1"/>
      <c r="O666" s="1"/>
      <c r="P666" s="1"/>
      <c r="Q666" s="1"/>
      <c r="R666" s="367"/>
      <c r="S666" s="1"/>
      <c r="T666" s="1"/>
      <c r="U666" s="1"/>
      <c r="V666" s="1"/>
      <c r="W666" s="1"/>
      <c r="X666" s="1"/>
      <c r="Y666" s="1"/>
      <c r="Z666" s="1"/>
      <c r="AA666" s="1"/>
      <c r="AB666" s="1"/>
      <c r="AC666" s="1"/>
      <c r="AD666" s="1"/>
      <c r="AE666" s="1"/>
      <c r="AF666" s="1"/>
      <c r="AG666" s="1"/>
      <c r="AH666" s="1"/>
      <c r="AI666" s="1"/>
      <c r="AJ666" s="1"/>
      <c r="AK666" s="1"/>
    </row>
    <row r="667" spans="1:37" ht="15.75" x14ac:dyDescent="0.25">
      <c r="A667" s="1"/>
      <c r="B667" s="1"/>
      <c r="C667" s="1"/>
      <c r="D667" s="1"/>
      <c r="E667" s="1"/>
      <c r="F667" s="1"/>
      <c r="G667" s="1"/>
      <c r="H667" s="1"/>
      <c r="I667" s="1"/>
      <c r="J667" s="1"/>
      <c r="K667" s="1"/>
      <c r="L667" s="1"/>
      <c r="M667" s="1"/>
      <c r="N667" s="1"/>
      <c r="O667" s="1"/>
      <c r="P667" s="1"/>
      <c r="Q667" s="1"/>
      <c r="R667" s="367"/>
      <c r="S667" s="1"/>
      <c r="T667" s="1"/>
      <c r="U667" s="1"/>
      <c r="V667" s="1"/>
      <c r="W667" s="1"/>
      <c r="X667" s="1"/>
      <c r="Y667" s="1"/>
      <c r="Z667" s="1"/>
      <c r="AA667" s="1"/>
      <c r="AB667" s="1"/>
      <c r="AC667" s="1"/>
      <c r="AD667" s="1"/>
      <c r="AE667" s="1"/>
      <c r="AF667" s="1"/>
      <c r="AG667" s="1"/>
      <c r="AH667" s="1"/>
      <c r="AI667" s="1"/>
      <c r="AJ667" s="1"/>
      <c r="AK667" s="1"/>
    </row>
    <row r="668" spans="1:37" ht="15.75" x14ac:dyDescent="0.25">
      <c r="A668" s="1"/>
      <c r="B668" s="1"/>
      <c r="C668" s="1"/>
      <c r="D668" s="1"/>
      <c r="E668" s="1"/>
      <c r="F668" s="1"/>
      <c r="G668" s="1"/>
      <c r="H668" s="1"/>
      <c r="I668" s="1"/>
      <c r="J668" s="1"/>
      <c r="K668" s="1"/>
      <c r="L668" s="1"/>
      <c r="M668" s="1"/>
      <c r="N668" s="1"/>
      <c r="O668" s="1"/>
      <c r="P668" s="1"/>
      <c r="Q668" s="1"/>
      <c r="R668" s="367"/>
      <c r="S668" s="1"/>
      <c r="T668" s="1"/>
      <c r="U668" s="1"/>
      <c r="V668" s="1"/>
      <c r="W668" s="1"/>
      <c r="X668" s="1"/>
      <c r="Y668" s="1"/>
      <c r="Z668" s="1"/>
      <c r="AA668" s="1"/>
      <c r="AB668" s="1"/>
      <c r="AC668" s="1"/>
      <c r="AD668" s="1"/>
      <c r="AE668" s="1"/>
      <c r="AF668" s="1"/>
      <c r="AG668" s="1"/>
      <c r="AH668" s="1"/>
      <c r="AI668" s="1"/>
      <c r="AJ668" s="1"/>
      <c r="AK668" s="1"/>
    </row>
    <row r="669" spans="1:37" ht="15.75" x14ac:dyDescent="0.25">
      <c r="A669" s="1"/>
      <c r="B669" s="1"/>
      <c r="C669" s="1"/>
      <c r="D669" s="1"/>
      <c r="E669" s="1"/>
      <c r="F669" s="1"/>
      <c r="G669" s="1"/>
      <c r="H669" s="1"/>
      <c r="I669" s="1"/>
      <c r="J669" s="1"/>
      <c r="K669" s="1"/>
      <c r="L669" s="1"/>
      <c r="M669" s="1"/>
      <c r="N669" s="1"/>
      <c r="O669" s="1"/>
      <c r="P669" s="1"/>
      <c r="Q669" s="1"/>
      <c r="R669" s="367"/>
      <c r="S669" s="1"/>
      <c r="T669" s="1"/>
      <c r="U669" s="1"/>
      <c r="V669" s="1"/>
      <c r="W669" s="1"/>
      <c r="X669" s="1"/>
      <c r="Y669" s="1"/>
      <c r="Z669" s="1"/>
      <c r="AA669" s="1"/>
      <c r="AB669" s="1"/>
      <c r="AC669" s="1"/>
      <c r="AD669" s="1"/>
      <c r="AE669" s="1"/>
      <c r="AF669" s="1"/>
      <c r="AG669" s="1"/>
      <c r="AH669" s="1"/>
      <c r="AI669" s="1"/>
      <c r="AJ669" s="1"/>
      <c r="AK669" s="1"/>
    </row>
    <row r="670" spans="1:37" ht="15.75" x14ac:dyDescent="0.25">
      <c r="A670" s="1"/>
      <c r="B670" s="1"/>
      <c r="C670" s="1"/>
      <c r="D670" s="1"/>
      <c r="E670" s="1"/>
      <c r="F670" s="1"/>
      <c r="G670" s="1"/>
      <c r="H670" s="1"/>
      <c r="I670" s="1"/>
      <c r="J670" s="1"/>
      <c r="K670" s="1"/>
      <c r="L670" s="1"/>
      <c r="M670" s="1"/>
      <c r="N670" s="1"/>
      <c r="O670" s="1"/>
      <c r="P670" s="1"/>
      <c r="Q670" s="1"/>
      <c r="R670" s="367"/>
      <c r="S670" s="1"/>
      <c r="T670" s="1"/>
      <c r="U670" s="1"/>
      <c r="V670" s="1"/>
      <c r="W670" s="1"/>
      <c r="X670" s="1"/>
      <c r="Y670" s="1"/>
      <c r="Z670" s="1"/>
      <c r="AA670" s="1"/>
      <c r="AB670" s="1"/>
      <c r="AC670" s="1"/>
      <c r="AD670" s="1"/>
      <c r="AE670" s="1"/>
      <c r="AF670" s="1"/>
      <c r="AG670" s="1"/>
      <c r="AH670" s="1"/>
      <c r="AI670" s="1"/>
      <c r="AJ670" s="1"/>
      <c r="AK670" s="1"/>
    </row>
    <row r="671" spans="1:37" ht="15.75" x14ac:dyDescent="0.25">
      <c r="A671" s="1"/>
      <c r="B671" s="1"/>
      <c r="C671" s="1"/>
      <c r="D671" s="1"/>
      <c r="E671" s="1"/>
      <c r="F671" s="1"/>
      <c r="G671" s="1"/>
      <c r="H671" s="1"/>
      <c r="I671" s="1"/>
      <c r="J671" s="1"/>
      <c r="K671" s="1"/>
      <c r="L671" s="1"/>
      <c r="M671" s="1"/>
      <c r="N671" s="1"/>
      <c r="O671" s="1"/>
      <c r="P671" s="1"/>
      <c r="Q671" s="1"/>
      <c r="R671" s="367"/>
      <c r="S671" s="1"/>
      <c r="T671" s="1"/>
      <c r="U671" s="1"/>
      <c r="V671" s="1"/>
      <c r="W671" s="1"/>
      <c r="X671" s="1"/>
      <c r="Y671" s="1"/>
      <c r="Z671" s="1"/>
      <c r="AA671" s="1"/>
      <c r="AB671" s="1"/>
      <c r="AC671" s="1"/>
      <c r="AD671" s="1"/>
      <c r="AE671" s="1"/>
      <c r="AF671" s="1"/>
      <c r="AG671" s="1"/>
      <c r="AH671" s="1"/>
      <c r="AI671" s="1"/>
      <c r="AJ671" s="1"/>
      <c r="AK671" s="1"/>
    </row>
    <row r="672" spans="1:37" ht="15.75" x14ac:dyDescent="0.25">
      <c r="A672" s="1"/>
      <c r="B672" s="1"/>
      <c r="C672" s="1"/>
      <c r="D672" s="1"/>
      <c r="E672" s="1"/>
      <c r="F672" s="1"/>
      <c r="G672" s="1"/>
      <c r="H672" s="1"/>
      <c r="I672" s="1"/>
      <c r="J672" s="1"/>
      <c r="K672" s="1"/>
      <c r="L672" s="1"/>
      <c r="M672" s="1"/>
      <c r="N672" s="1"/>
      <c r="O672" s="1"/>
      <c r="P672" s="1"/>
      <c r="Q672" s="1"/>
      <c r="R672" s="367"/>
      <c r="S672" s="1"/>
      <c r="T672" s="1"/>
      <c r="U672" s="1"/>
      <c r="V672" s="1"/>
      <c r="W672" s="1"/>
      <c r="X672" s="1"/>
      <c r="Y672" s="1"/>
      <c r="Z672" s="1"/>
      <c r="AA672" s="1"/>
      <c r="AB672" s="1"/>
      <c r="AC672" s="1"/>
      <c r="AD672" s="1"/>
      <c r="AE672" s="1"/>
      <c r="AF672" s="1"/>
      <c r="AG672" s="1"/>
      <c r="AH672" s="1"/>
      <c r="AI672" s="1"/>
      <c r="AJ672" s="1"/>
      <c r="AK672" s="1"/>
    </row>
    <row r="673" spans="1:37" ht="15.75" x14ac:dyDescent="0.25">
      <c r="A673" s="1"/>
      <c r="B673" s="1"/>
      <c r="C673" s="1"/>
      <c r="D673" s="1"/>
      <c r="E673" s="1"/>
      <c r="F673" s="1"/>
      <c r="G673" s="1"/>
      <c r="H673" s="1"/>
      <c r="I673" s="1"/>
      <c r="J673" s="1"/>
      <c r="K673" s="1"/>
      <c r="L673" s="1"/>
      <c r="M673" s="1"/>
      <c r="N673" s="1"/>
      <c r="O673" s="1"/>
      <c r="P673" s="1"/>
      <c r="Q673" s="1"/>
      <c r="R673" s="367"/>
      <c r="S673" s="1"/>
      <c r="T673" s="1"/>
      <c r="U673" s="1"/>
      <c r="V673" s="1"/>
      <c r="W673" s="1"/>
      <c r="X673" s="1"/>
      <c r="Y673" s="1"/>
      <c r="Z673" s="1"/>
      <c r="AA673" s="1"/>
      <c r="AB673" s="1"/>
      <c r="AC673" s="1"/>
      <c r="AD673" s="1"/>
      <c r="AE673" s="1"/>
      <c r="AF673" s="1"/>
      <c r="AG673" s="1"/>
      <c r="AH673" s="1"/>
      <c r="AI673" s="1"/>
      <c r="AJ673" s="1"/>
      <c r="AK673" s="1"/>
    </row>
    <row r="674" spans="1:37" ht="15.75" x14ac:dyDescent="0.25">
      <c r="A674" s="1"/>
      <c r="B674" s="1"/>
      <c r="C674" s="1"/>
      <c r="D674" s="1"/>
      <c r="E674" s="1"/>
      <c r="F674" s="1"/>
      <c r="G674" s="1"/>
      <c r="H674" s="1"/>
      <c r="I674" s="1"/>
      <c r="J674" s="1"/>
      <c r="K674" s="1"/>
      <c r="L674" s="1"/>
      <c r="M674" s="1"/>
      <c r="N674" s="1"/>
      <c r="O674" s="1"/>
      <c r="P674" s="1"/>
      <c r="Q674" s="1"/>
      <c r="R674" s="367"/>
      <c r="S674" s="1"/>
      <c r="T674" s="1"/>
      <c r="U674" s="1"/>
      <c r="V674" s="1"/>
      <c r="W674" s="1"/>
      <c r="X674" s="1"/>
      <c r="Y674" s="1"/>
      <c r="Z674" s="1"/>
      <c r="AA674" s="1"/>
      <c r="AB674" s="1"/>
      <c r="AC674" s="1"/>
      <c r="AD674" s="1"/>
      <c r="AE674" s="1"/>
      <c r="AF674" s="1"/>
      <c r="AG674" s="1"/>
      <c r="AH674" s="1"/>
      <c r="AI674" s="1"/>
      <c r="AJ674" s="1"/>
      <c r="AK674" s="1"/>
    </row>
    <row r="675" spans="1:37" ht="15.75" x14ac:dyDescent="0.25">
      <c r="A675" s="1"/>
      <c r="B675" s="1"/>
      <c r="C675" s="1"/>
      <c r="D675" s="1"/>
      <c r="E675" s="1"/>
      <c r="F675" s="1"/>
      <c r="G675" s="1"/>
      <c r="H675" s="1"/>
      <c r="I675" s="1"/>
      <c r="J675" s="1"/>
      <c r="K675" s="1"/>
      <c r="L675" s="1"/>
      <c r="M675" s="1"/>
      <c r="N675" s="1"/>
      <c r="O675" s="1"/>
      <c r="P675" s="1"/>
      <c r="Q675" s="1"/>
      <c r="R675" s="367"/>
      <c r="S675" s="1"/>
      <c r="T675" s="1"/>
      <c r="U675" s="1"/>
      <c r="V675" s="1"/>
      <c r="W675" s="1"/>
      <c r="X675" s="1"/>
      <c r="Y675" s="1"/>
      <c r="Z675" s="1"/>
      <c r="AA675" s="1"/>
      <c r="AB675" s="1"/>
      <c r="AC675" s="1"/>
      <c r="AD675" s="1"/>
      <c r="AE675" s="1"/>
      <c r="AF675" s="1"/>
      <c r="AG675" s="1"/>
      <c r="AH675" s="1"/>
      <c r="AI675" s="1"/>
      <c r="AJ675" s="1"/>
      <c r="AK675" s="1"/>
    </row>
    <row r="676" spans="1:37" ht="15.75" x14ac:dyDescent="0.25">
      <c r="A676" s="1"/>
      <c r="B676" s="1"/>
      <c r="C676" s="1"/>
      <c r="D676" s="1"/>
      <c r="E676" s="1"/>
      <c r="F676" s="1"/>
      <c r="G676" s="1"/>
      <c r="H676" s="1"/>
      <c r="I676" s="1"/>
      <c r="J676" s="1"/>
      <c r="K676" s="1"/>
      <c r="L676" s="1"/>
      <c r="M676" s="1"/>
      <c r="N676" s="1"/>
      <c r="O676" s="1"/>
      <c r="P676" s="1"/>
      <c r="Q676" s="1"/>
      <c r="R676" s="367"/>
      <c r="S676" s="1"/>
      <c r="T676" s="1"/>
      <c r="U676" s="1"/>
      <c r="V676" s="1"/>
      <c r="W676" s="1"/>
      <c r="X676" s="1"/>
      <c r="Y676" s="1"/>
      <c r="Z676" s="1"/>
      <c r="AA676" s="1"/>
      <c r="AB676" s="1"/>
      <c r="AC676" s="1"/>
      <c r="AD676" s="1"/>
      <c r="AE676" s="1"/>
      <c r="AF676" s="1"/>
      <c r="AG676" s="1"/>
      <c r="AH676" s="1"/>
      <c r="AI676" s="1"/>
      <c r="AJ676" s="1"/>
      <c r="AK676" s="1"/>
    </row>
    <row r="677" spans="1:37" ht="15.75" x14ac:dyDescent="0.25">
      <c r="A677" s="1"/>
      <c r="B677" s="1"/>
      <c r="C677" s="1"/>
      <c r="D677" s="1"/>
      <c r="E677" s="1"/>
      <c r="F677" s="1"/>
      <c r="G677" s="1"/>
      <c r="H677" s="1"/>
      <c r="I677" s="1"/>
      <c r="J677" s="1"/>
      <c r="K677" s="1"/>
      <c r="L677" s="1"/>
      <c r="M677" s="1"/>
      <c r="N677" s="1"/>
      <c r="O677" s="1"/>
      <c r="P677" s="1"/>
      <c r="Q677" s="1"/>
      <c r="R677" s="367"/>
      <c r="S677" s="1"/>
      <c r="T677" s="1"/>
      <c r="U677" s="1"/>
      <c r="V677" s="1"/>
      <c r="W677" s="1"/>
      <c r="X677" s="1"/>
      <c r="Y677" s="1"/>
      <c r="Z677" s="1"/>
      <c r="AA677" s="1"/>
      <c r="AB677" s="1"/>
      <c r="AC677" s="1"/>
      <c r="AD677" s="1"/>
      <c r="AE677" s="1"/>
      <c r="AF677" s="1"/>
      <c r="AG677" s="1"/>
      <c r="AH677" s="1"/>
      <c r="AI677" s="1"/>
      <c r="AJ677" s="1"/>
      <c r="AK677" s="1"/>
    </row>
    <row r="678" spans="1:37" ht="15.75" x14ac:dyDescent="0.25">
      <c r="A678" s="1"/>
      <c r="B678" s="1"/>
      <c r="C678" s="1"/>
      <c r="D678" s="1"/>
      <c r="E678" s="1"/>
      <c r="F678" s="1"/>
      <c r="G678" s="1"/>
      <c r="H678" s="1"/>
      <c r="I678" s="1"/>
      <c r="J678" s="1"/>
      <c r="K678" s="1"/>
      <c r="L678" s="1"/>
      <c r="M678" s="1"/>
      <c r="N678" s="1"/>
      <c r="O678" s="1"/>
      <c r="P678" s="1"/>
      <c r="Q678" s="1"/>
      <c r="R678" s="367"/>
      <c r="S678" s="1"/>
      <c r="T678" s="1"/>
      <c r="U678" s="1"/>
      <c r="V678" s="1"/>
      <c r="W678" s="1"/>
      <c r="X678" s="1"/>
      <c r="Y678" s="1"/>
      <c r="Z678" s="1"/>
      <c r="AA678" s="1"/>
      <c r="AB678" s="1"/>
      <c r="AC678" s="1"/>
      <c r="AD678" s="1"/>
      <c r="AE678" s="1"/>
      <c r="AF678" s="1"/>
      <c r="AG678" s="1"/>
      <c r="AH678" s="1"/>
      <c r="AI678" s="1"/>
      <c r="AJ678" s="1"/>
      <c r="AK678" s="1"/>
    </row>
    <row r="679" spans="1:37" ht="15.75" x14ac:dyDescent="0.25">
      <c r="A679" s="1"/>
      <c r="B679" s="1"/>
      <c r="C679" s="1"/>
      <c r="D679" s="1"/>
      <c r="E679" s="1"/>
      <c r="F679" s="1"/>
      <c r="G679" s="1"/>
      <c r="H679" s="1"/>
      <c r="I679" s="1"/>
      <c r="J679" s="1"/>
      <c r="K679" s="1"/>
      <c r="L679" s="1"/>
      <c r="M679" s="1"/>
      <c r="N679" s="1"/>
      <c r="O679" s="1"/>
      <c r="P679" s="1"/>
      <c r="Q679" s="1"/>
      <c r="R679" s="367"/>
      <c r="S679" s="1"/>
      <c r="T679" s="1"/>
      <c r="U679" s="1"/>
      <c r="V679" s="1"/>
      <c r="W679" s="1"/>
      <c r="X679" s="1"/>
      <c r="Y679" s="1"/>
      <c r="Z679" s="1"/>
      <c r="AA679" s="1"/>
      <c r="AB679" s="1"/>
      <c r="AC679" s="1"/>
      <c r="AD679" s="1"/>
      <c r="AE679" s="1"/>
      <c r="AF679" s="1"/>
      <c r="AG679" s="1"/>
      <c r="AH679" s="1"/>
      <c r="AI679" s="1"/>
      <c r="AJ679" s="1"/>
      <c r="AK679" s="1"/>
    </row>
    <row r="680" spans="1:37" ht="15.75" x14ac:dyDescent="0.25">
      <c r="A680" s="1"/>
      <c r="B680" s="1"/>
      <c r="C680" s="1"/>
      <c r="D680" s="1"/>
      <c r="E680" s="1"/>
      <c r="F680" s="1"/>
      <c r="G680" s="1"/>
      <c r="H680" s="1"/>
      <c r="I680" s="1"/>
      <c r="J680" s="1"/>
      <c r="K680" s="1"/>
      <c r="L680" s="1"/>
      <c r="M680" s="1"/>
      <c r="N680" s="1"/>
      <c r="O680" s="1"/>
      <c r="P680" s="1"/>
      <c r="Q680" s="1"/>
      <c r="R680" s="367"/>
      <c r="S680" s="1"/>
      <c r="T680" s="1"/>
      <c r="U680" s="1"/>
      <c r="V680" s="1"/>
      <c r="W680" s="1"/>
      <c r="X680" s="1"/>
      <c r="Y680" s="1"/>
      <c r="Z680" s="1"/>
      <c r="AA680" s="1"/>
      <c r="AB680" s="1"/>
      <c r="AC680" s="1"/>
      <c r="AD680" s="1"/>
      <c r="AE680" s="1"/>
      <c r="AF680" s="1"/>
      <c r="AG680" s="1"/>
      <c r="AH680" s="1"/>
      <c r="AI680" s="1"/>
      <c r="AJ680" s="1"/>
      <c r="AK680" s="1"/>
    </row>
    <row r="681" spans="1:37" ht="15.75" x14ac:dyDescent="0.25">
      <c r="A681" s="1"/>
      <c r="B681" s="1"/>
      <c r="C681" s="1"/>
      <c r="D681" s="1"/>
      <c r="E681" s="1"/>
      <c r="F681" s="1"/>
      <c r="G681" s="1"/>
      <c r="H681" s="1"/>
      <c r="I681" s="1"/>
      <c r="J681" s="1"/>
      <c r="K681" s="1"/>
      <c r="L681" s="1"/>
      <c r="M681" s="1"/>
      <c r="N681" s="1"/>
      <c r="O681" s="1"/>
      <c r="P681" s="1"/>
      <c r="Q681" s="1"/>
      <c r="R681" s="367"/>
      <c r="S681" s="1"/>
      <c r="T681" s="1"/>
      <c r="U681" s="1"/>
      <c r="V681" s="1"/>
      <c r="W681" s="1"/>
      <c r="X681" s="1"/>
      <c r="Y681" s="1"/>
      <c r="Z681" s="1"/>
      <c r="AA681" s="1"/>
      <c r="AB681" s="1"/>
      <c r="AC681" s="1"/>
      <c r="AD681" s="1"/>
      <c r="AE681" s="1"/>
      <c r="AF681" s="1"/>
      <c r="AG681" s="1"/>
      <c r="AH681" s="1"/>
      <c r="AI681" s="1"/>
      <c r="AJ681" s="1"/>
      <c r="AK681" s="1"/>
    </row>
    <row r="682" spans="1:37" ht="15.75" x14ac:dyDescent="0.25">
      <c r="A682" s="1"/>
      <c r="B682" s="1"/>
      <c r="C682" s="1"/>
      <c r="D682" s="1"/>
      <c r="E682" s="1"/>
      <c r="F682" s="1"/>
      <c r="G682" s="1"/>
      <c r="H682" s="1"/>
      <c r="I682" s="1"/>
      <c r="J682" s="1"/>
      <c r="K682" s="1"/>
      <c r="L682" s="1"/>
      <c r="M682" s="1"/>
      <c r="N682" s="1"/>
      <c r="O682" s="1"/>
      <c r="P682" s="1"/>
      <c r="Q682" s="1"/>
      <c r="R682" s="367"/>
      <c r="S682" s="1"/>
      <c r="T682" s="1"/>
      <c r="U682" s="1"/>
      <c r="V682" s="1"/>
      <c r="W682" s="1"/>
      <c r="X682" s="1"/>
      <c r="Y682" s="1"/>
      <c r="Z682" s="1"/>
      <c r="AA682" s="1"/>
      <c r="AB682" s="1"/>
      <c r="AC682" s="1"/>
      <c r="AD682" s="1"/>
      <c r="AE682" s="1"/>
      <c r="AF682" s="1"/>
      <c r="AG682" s="1"/>
      <c r="AH682" s="1"/>
      <c r="AI682" s="1"/>
      <c r="AJ682" s="1"/>
      <c r="AK682" s="1"/>
    </row>
    <row r="683" spans="1:37" ht="15.75" x14ac:dyDescent="0.25">
      <c r="A683" s="1"/>
      <c r="B683" s="1"/>
      <c r="C683" s="1"/>
      <c r="D683" s="1"/>
      <c r="E683" s="1"/>
      <c r="F683" s="1"/>
      <c r="G683" s="1"/>
      <c r="H683" s="1"/>
      <c r="I683" s="1"/>
      <c r="J683" s="1"/>
      <c r="K683" s="1"/>
      <c r="L683" s="1"/>
      <c r="M683" s="1"/>
      <c r="N683" s="1"/>
      <c r="O683" s="1"/>
      <c r="P683" s="1"/>
      <c r="Q683" s="1"/>
      <c r="R683" s="367"/>
      <c r="S683" s="1"/>
      <c r="T683" s="1"/>
      <c r="U683" s="1"/>
      <c r="V683" s="1"/>
      <c r="W683" s="1"/>
      <c r="X683" s="1"/>
      <c r="Y683" s="1"/>
      <c r="Z683" s="1"/>
      <c r="AA683" s="1"/>
      <c r="AB683" s="1"/>
      <c r="AC683" s="1"/>
      <c r="AD683" s="1"/>
      <c r="AE683" s="1"/>
      <c r="AF683" s="1"/>
      <c r="AG683" s="1"/>
      <c r="AH683" s="1"/>
      <c r="AI683" s="1"/>
      <c r="AJ683" s="1"/>
      <c r="AK683" s="1"/>
    </row>
    <row r="684" spans="1:37" ht="15.75" x14ac:dyDescent="0.25">
      <c r="A684" s="1"/>
      <c r="B684" s="1"/>
      <c r="C684" s="1"/>
      <c r="D684" s="1"/>
      <c r="E684" s="1"/>
      <c r="F684" s="1"/>
      <c r="G684" s="1"/>
      <c r="H684" s="1"/>
      <c r="I684" s="1"/>
      <c r="J684" s="1"/>
      <c r="K684" s="1"/>
      <c r="L684" s="1"/>
      <c r="M684" s="1"/>
      <c r="N684" s="1"/>
      <c r="O684" s="1"/>
      <c r="P684" s="1"/>
      <c r="Q684" s="1"/>
      <c r="R684" s="367"/>
      <c r="S684" s="1"/>
      <c r="T684" s="1"/>
      <c r="U684" s="1"/>
      <c r="V684" s="1"/>
      <c r="W684" s="1"/>
      <c r="X684" s="1"/>
      <c r="Y684" s="1"/>
      <c r="Z684" s="1"/>
      <c r="AA684" s="1"/>
      <c r="AB684" s="1"/>
      <c r="AC684" s="1"/>
      <c r="AD684" s="1"/>
      <c r="AE684" s="1"/>
      <c r="AF684" s="1"/>
      <c r="AG684" s="1"/>
      <c r="AH684" s="1"/>
      <c r="AI684" s="1"/>
      <c r="AJ684" s="1"/>
      <c r="AK684" s="1"/>
    </row>
    <row r="685" spans="1:37" ht="15.75" x14ac:dyDescent="0.25">
      <c r="A685" s="1"/>
      <c r="B685" s="1"/>
      <c r="C685" s="1"/>
      <c r="D685" s="1"/>
      <c r="E685" s="1"/>
      <c r="F685" s="1"/>
      <c r="G685" s="1"/>
      <c r="H685" s="1"/>
      <c r="I685" s="1"/>
      <c r="J685" s="1"/>
      <c r="K685" s="1"/>
      <c r="L685" s="1"/>
      <c r="M685" s="1"/>
      <c r="N685" s="1"/>
      <c r="O685" s="1"/>
      <c r="P685" s="1"/>
      <c r="Q685" s="1"/>
      <c r="R685" s="367"/>
      <c r="S685" s="1"/>
      <c r="T685" s="1"/>
      <c r="U685" s="1"/>
      <c r="V685" s="1"/>
      <c r="W685" s="1"/>
      <c r="X685" s="1"/>
      <c r="Y685" s="1"/>
      <c r="Z685" s="1"/>
      <c r="AA685" s="1"/>
      <c r="AB685" s="1"/>
      <c r="AC685" s="1"/>
      <c r="AD685" s="1"/>
      <c r="AE685" s="1"/>
      <c r="AF685" s="1"/>
      <c r="AG685" s="1"/>
      <c r="AH685" s="1"/>
      <c r="AI685" s="1"/>
      <c r="AJ685" s="1"/>
      <c r="AK685" s="1"/>
    </row>
    <row r="686" spans="1:37" ht="15.75" x14ac:dyDescent="0.25">
      <c r="A686" s="1"/>
      <c r="B686" s="1"/>
      <c r="C686" s="1"/>
      <c r="D686" s="1"/>
      <c r="E686" s="1"/>
      <c r="F686" s="1"/>
      <c r="G686" s="1"/>
      <c r="H686" s="1"/>
      <c r="I686" s="1"/>
      <c r="J686" s="1"/>
      <c r="K686" s="1"/>
      <c r="L686" s="1"/>
      <c r="M686" s="1"/>
      <c r="N686" s="1"/>
      <c r="O686" s="1"/>
      <c r="P686" s="1"/>
      <c r="Q686" s="1"/>
      <c r="R686" s="367"/>
      <c r="S686" s="1"/>
      <c r="T686" s="1"/>
      <c r="U686" s="1"/>
      <c r="V686" s="1"/>
      <c r="W686" s="1"/>
      <c r="X686" s="1"/>
      <c r="Y686" s="1"/>
      <c r="Z686" s="1"/>
      <c r="AA686" s="1"/>
      <c r="AB686" s="1"/>
      <c r="AC686" s="1"/>
      <c r="AD686" s="1"/>
      <c r="AE686" s="1"/>
      <c r="AF686" s="1"/>
      <c r="AG686" s="1"/>
      <c r="AH686" s="1"/>
      <c r="AI686" s="1"/>
      <c r="AJ686" s="1"/>
      <c r="AK686" s="1"/>
    </row>
    <row r="687" spans="1:37" ht="15.75" x14ac:dyDescent="0.25">
      <c r="A687" s="1"/>
      <c r="B687" s="1"/>
      <c r="C687" s="1"/>
      <c r="D687" s="1"/>
      <c r="E687" s="1"/>
      <c r="F687" s="1"/>
      <c r="G687" s="1"/>
      <c r="H687" s="1"/>
      <c r="I687" s="1"/>
      <c r="J687" s="1"/>
      <c r="K687" s="1"/>
      <c r="L687" s="1"/>
      <c r="M687" s="1"/>
      <c r="N687" s="1"/>
      <c r="O687" s="1"/>
      <c r="P687" s="1"/>
      <c r="Q687" s="1"/>
      <c r="R687" s="367"/>
      <c r="S687" s="1"/>
      <c r="T687" s="1"/>
      <c r="U687" s="1"/>
      <c r="V687" s="1"/>
      <c r="W687" s="1"/>
      <c r="X687" s="1"/>
      <c r="Y687" s="1"/>
      <c r="Z687" s="1"/>
      <c r="AA687" s="1"/>
      <c r="AB687" s="1"/>
      <c r="AC687" s="1"/>
      <c r="AD687" s="1"/>
      <c r="AE687" s="1"/>
      <c r="AF687" s="1"/>
      <c r="AG687" s="1"/>
      <c r="AH687" s="1"/>
      <c r="AI687" s="1"/>
      <c r="AJ687" s="1"/>
      <c r="AK687" s="1"/>
    </row>
    <row r="688" spans="1:37" ht="15.75" x14ac:dyDescent="0.25">
      <c r="A688" s="1"/>
      <c r="B688" s="1"/>
      <c r="C688" s="1"/>
      <c r="D688" s="1"/>
      <c r="E688" s="1"/>
      <c r="F688" s="1"/>
      <c r="G688" s="1"/>
      <c r="H688" s="1"/>
      <c r="I688" s="1"/>
      <c r="J688" s="1"/>
      <c r="K688" s="1"/>
      <c r="L688" s="1"/>
      <c r="M688" s="1"/>
      <c r="N688" s="1"/>
      <c r="O688" s="1"/>
      <c r="P688" s="1"/>
      <c r="Q688" s="1"/>
      <c r="R688" s="367"/>
      <c r="S688" s="1"/>
      <c r="T688" s="1"/>
      <c r="U688" s="1"/>
      <c r="V688" s="1"/>
      <c r="W688" s="1"/>
      <c r="X688" s="1"/>
      <c r="Y688" s="1"/>
      <c r="Z688" s="1"/>
      <c r="AA688" s="1"/>
      <c r="AB688" s="1"/>
      <c r="AC688" s="1"/>
      <c r="AD688" s="1"/>
      <c r="AE688" s="1"/>
      <c r="AF688" s="1"/>
      <c r="AG688" s="1"/>
      <c r="AH688" s="1"/>
      <c r="AI688" s="1"/>
      <c r="AJ688" s="1"/>
      <c r="AK688" s="1"/>
    </row>
    <row r="689" spans="1:37" ht="15.75" x14ac:dyDescent="0.25">
      <c r="A689" s="1"/>
      <c r="B689" s="1"/>
      <c r="C689" s="1"/>
      <c r="D689" s="1"/>
      <c r="E689" s="1"/>
      <c r="F689" s="1"/>
      <c r="G689" s="1"/>
      <c r="H689" s="1"/>
      <c r="I689" s="1"/>
      <c r="J689" s="1"/>
      <c r="K689" s="1"/>
      <c r="L689" s="1"/>
      <c r="M689" s="1"/>
      <c r="N689" s="1"/>
      <c r="O689" s="1"/>
      <c r="P689" s="1"/>
      <c r="Q689" s="1"/>
      <c r="R689" s="367"/>
      <c r="S689" s="1"/>
      <c r="T689" s="1"/>
      <c r="U689" s="1"/>
      <c r="V689" s="1"/>
      <c r="W689" s="1"/>
      <c r="X689" s="1"/>
      <c r="Y689" s="1"/>
      <c r="Z689" s="1"/>
      <c r="AA689" s="1"/>
      <c r="AB689" s="1"/>
      <c r="AC689" s="1"/>
      <c r="AD689" s="1"/>
      <c r="AE689" s="1"/>
      <c r="AF689" s="1"/>
      <c r="AG689" s="1"/>
      <c r="AH689" s="1"/>
      <c r="AI689" s="1"/>
      <c r="AJ689" s="1"/>
      <c r="AK689" s="1"/>
    </row>
    <row r="690" spans="1:37" ht="15.75" x14ac:dyDescent="0.25">
      <c r="A690" s="1"/>
      <c r="B690" s="1"/>
      <c r="C690" s="1"/>
      <c r="D690" s="1"/>
      <c r="E690" s="1"/>
      <c r="F690" s="1"/>
      <c r="G690" s="1"/>
      <c r="H690" s="1"/>
      <c r="I690" s="1"/>
      <c r="J690" s="1"/>
      <c r="K690" s="1"/>
      <c r="L690" s="1"/>
      <c r="M690" s="1"/>
      <c r="N690" s="1"/>
      <c r="O690" s="1"/>
      <c r="P690" s="1"/>
      <c r="Q690" s="1"/>
      <c r="R690" s="367"/>
      <c r="S690" s="1"/>
      <c r="T690" s="1"/>
      <c r="U690" s="1"/>
      <c r="V690" s="1"/>
      <c r="W690" s="1"/>
      <c r="X690" s="1"/>
      <c r="Y690" s="1"/>
      <c r="Z690" s="1"/>
      <c r="AA690" s="1"/>
      <c r="AB690" s="1"/>
      <c r="AC690" s="1"/>
      <c r="AD690" s="1"/>
      <c r="AE690" s="1"/>
      <c r="AF690" s="1"/>
      <c r="AG690" s="1"/>
      <c r="AH690" s="1"/>
      <c r="AI690" s="1"/>
      <c r="AJ690" s="1"/>
      <c r="AK690" s="1"/>
    </row>
    <row r="691" spans="1:37" ht="15.75" x14ac:dyDescent="0.25">
      <c r="A691" s="1"/>
      <c r="B691" s="1"/>
      <c r="C691" s="1"/>
      <c r="D691" s="1"/>
      <c r="E691" s="1"/>
      <c r="F691" s="1"/>
      <c r="G691" s="1"/>
      <c r="H691" s="1"/>
      <c r="I691" s="1"/>
      <c r="J691" s="1"/>
      <c r="K691" s="1"/>
      <c r="L691" s="1"/>
      <c r="M691" s="1"/>
      <c r="N691" s="1"/>
      <c r="O691" s="1"/>
      <c r="P691" s="1"/>
      <c r="Q691" s="1"/>
      <c r="R691" s="367"/>
      <c r="S691" s="1"/>
      <c r="T691" s="1"/>
      <c r="U691" s="1"/>
      <c r="V691" s="1"/>
      <c r="W691" s="1"/>
      <c r="X691" s="1"/>
      <c r="Y691" s="1"/>
      <c r="Z691" s="1"/>
      <c r="AA691" s="1"/>
      <c r="AB691" s="1"/>
      <c r="AC691" s="1"/>
      <c r="AD691" s="1"/>
      <c r="AE691" s="1"/>
      <c r="AF691" s="1"/>
      <c r="AG691" s="1"/>
      <c r="AH691" s="1"/>
      <c r="AI691" s="1"/>
      <c r="AJ691" s="1"/>
      <c r="AK691" s="1"/>
    </row>
    <row r="692" spans="1:37" ht="15.75" x14ac:dyDescent="0.25">
      <c r="A692" s="1"/>
      <c r="B692" s="1"/>
      <c r="C692" s="1"/>
      <c r="D692" s="1"/>
      <c r="E692" s="1"/>
      <c r="F692" s="1"/>
      <c r="G692" s="1"/>
      <c r="H692" s="1"/>
      <c r="I692" s="1"/>
      <c r="J692" s="1"/>
      <c r="K692" s="1"/>
      <c r="L692" s="1"/>
      <c r="M692" s="1"/>
      <c r="N692" s="1"/>
      <c r="O692" s="1"/>
      <c r="P692" s="1"/>
      <c r="Q692" s="1"/>
      <c r="R692" s="367"/>
      <c r="S692" s="1"/>
      <c r="T692" s="1"/>
      <c r="U692" s="1"/>
      <c r="V692" s="1"/>
      <c r="W692" s="1"/>
      <c r="X692" s="1"/>
      <c r="Y692" s="1"/>
      <c r="Z692" s="1"/>
      <c r="AA692" s="1"/>
      <c r="AB692" s="1"/>
      <c r="AC692" s="1"/>
      <c r="AD692" s="1"/>
      <c r="AE692" s="1"/>
      <c r="AF692" s="1"/>
      <c r="AG692" s="1"/>
      <c r="AH692" s="1"/>
      <c r="AI692" s="1"/>
      <c r="AJ692" s="1"/>
      <c r="AK692" s="1"/>
    </row>
    <row r="693" spans="1:37" ht="15.75" x14ac:dyDescent="0.25">
      <c r="A693" s="1"/>
      <c r="B693" s="1"/>
      <c r="C693" s="1"/>
      <c r="D693" s="1"/>
      <c r="E693" s="1"/>
      <c r="F693" s="1"/>
      <c r="G693" s="1"/>
      <c r="H693" s="1"/>
      <c r="I693" s="1"/>
      <c r="J693" s="1"/>
      <c r="K693" s="1"/>
      <c r="L693" s="1"/>
      <c r="M693" s="1"/>
      <c r="N693" s="1"/>
      <c r="O693" s="1"/>
      <c r="P693" s="1"/>
      <c r="Q693" s="1"/>
      <c r="R693" s="367"/>
      <c r="S693" s="1"/>
      <c r="T693" s="1"/>
      <c r="U693" s="1"/>
      <c r="V693" s="1"/>
      <c r="W693" s="1"/>
      <c r="X693" s="1"/>
      <c r="Y693" s="1"/>
      <c r="Z693" s="1"/>
      <c r="AA693" s="1"/>
      <c r="AB693" s="1"/>
      <c r="AC693" s="1"/>
      <c r="AD693" s="1"/>
      <c r="AE693" s="1"/>
      <c r="AF693" s="1"/>
      <c r="AG693" s="1"/>
      <c r="AH693" s="1"/>
      <c r="AI693" s="1"/>
      <c r="AJ693" s="1"/>
      <c r="AK693" s="1"/>
    </row>
    <row r="694" spans="1:37" ht="15.75" x14ac:dyDescent="0.25">
      <c r="A694" s="1"/>
      <c r="B694" s="1"/>
      <c r="C694" s="1"/>
      <c r="D694" s="1"/>
      <c r="E694" s="1"/>
      <c r="F694" s="1"/>
      <c r="G694" s="1"/>
      <c r="H694" s="1"/>
      <c r="I694" s="1"/>
      <c r="J694" s="1"/>
      <c r="K694" s="1"/>
      <c r="L694" s="1"/>
      <c r="M694" s="1"/>
      <c r="N694" s="1"/>
      <c r="O694" s="1"/>
      <c r="P694" s="1"/>
      <c r="Q694" s="1"/>
      <c r="R694" s="367"/>
      <c r="S694" s="1"/>
      <c r="T694" s="1"/>
      <c r="U694" s="1"/>
      <c r="V694" s="1"/>
      <c r="W694" s="1"/>
      <c r="X694" s="1"/>
      <c r="Y694" s="1"/>
      <c r="Z694" s="1"/>
      <c r="AA694" s="1"/>
      <c r="AB694" s="1"/>
      <c r="AC694" s="1"/>
      <c r="AD694" s="1"/>
      <c r="AE694" s="1"/>
      <c r="AF694" s="1"/>
      <c r="AG694" s="1"/>
      <c r="AH694" s="1"/>
      <c r="AI694" s="1"/>
      <c r="AJ694" s="1"/>
      <c r="AK694" s="1"/>
    </row>
    <row r="695" spans="1:37" ht="15.75" x14ac:dyDescent="0.25">
      <c r="A695" s="1"/>
      <c r="B695" s="1"/>
      <c r="C695" s="1"/>
      <c r="D695" s="1"/>
      <c r="E695" s="1"/>
      <c r="F695" s="1"/>
      <c r="G695" s="1"/>
      <c r="H695" s="1"/>
      <c r="I695" s="1"/>
      <c r="J695" s="1"/>
      <c r="K695" s="1"/>
      <c r="L695" s="1"/>
      <c r="M695" s="1"/>
      <c r="N695" s="1"/>
      <c r="O695" s="1"/>
      <c r="P695" s="1"/>
      <c r="Q695" s="1"/>
      <c r="R695" s="367"/>
      <c r="S695" s="1"/>
      <c r="T695" s="1"/>
      <c r="U695" s="1"/>
      <c r="V695" s="1"/>
      <c r="W695" s="1"/>
      <c r="X695" s="1"/>
      <c r="Y695" s="1"/>
      <c r="Z695" s="1"/>
      <c r="AA695" s="1"/>
      <c r="AB695" s="1"/>
      <c r="AC695" s="1"/>
      <c r="AD695" s="1"/>
      <c r="AE695" s="1"/>
      <c r="AF695" s="1"/>
      <c r="AG695" s="1"/>
      <c r="AH695" s="1"/>
      <c r="AI695" s="1"/>
      <c r="AJ695" s="1"/>
      <c r="AK695" s="1"/>
    </row>
    <row r="696" spans="1:37" ht="15.75" x14ac:dyDescent="0.25">
      <c r="A696" s="1"/>
      <c r="B696" s="1"/>
      <c r="C696" s="1"/>
      <c r="D696" s="1"/>
      <c r="E696" s="1"/>
      <c r="F696" s="1"/>
      <c r="G696" s="1"/>
      <c r="H696" s="1"/>
      <c r="I696" s="1"/>
      <c r="J696" s="1"/>
      <c r="K696" s="1"/>
      <c r="L696" s="1"/>
      <c r="M696" s="1"/>
      <c r="N696" s="1"/>
      <c r="O696" s="1"/>
      <c r="P696" s="1"/>
      <c r="Q696" s="1"/>
      <c r="R696" s="367"/>
      <c r="S696" s="1"/>
      <c r="T696" s="1"/>
      <c r="U696" s="1"/>
      <c r="V696" s="1"/>
      <c r="W696" s="1"/>
      <c r="X696" s="1"/>
      <c r="Y696" s="1"/>
      <c r="Z696" s="1"/>
      <c r="AA696" s="1"/>
      <c r="AB696" s="1"/>
      <c r="AC696" s="1"/>
      <c r="AD696" s="1"/>
      <c r="AE696" s="1"/>
      <c r="AF696" s="1"/>
      <c r="AG696" s="1"/>
      <c r="AH696" s="1"/>
      <c r="AI696" s="1"/>
      <c r="AJ696" s="1"/>
      <c r="AK696" s="1"/>
    </row>
    <row r="697" spans="1:37" ht="15.75" x14ac:dyDescent="0.25">
      <c r="A697" s="1"/>
      <c r="B697" s="1"/>
      <c r="C697" s="1"/>
      <c r="D697" s="1"/>
      <c r="E697" s="1"/>
      <c r="F697" s="1"/>
      <c r="G697" s="1"/>
      <c r="H697" s="1"/>
      <c r="I697" s="1"/>
      <c r="J697" s="1"/>
      <c r="K697" s="1"/>
      <c r="L697" s="1"/>
      <c r="M697" s="1"/>
      <c r="N697" s="1"/>
      <c r="O697" s="1"/>
      <c r="P697" s="1"/>
      <c r="Q697" s="1"/>
      <c r="R697" s="367"/>
      <c r="S697" s="1"/>
      <c r="T697" s="1"/>
      <c r="U697" s="1"/>
      <c r="V697" s="1"/>
      <c r="W697" s="1"/>
      <c r="X697" s="1"/>
      <c r="Y697" s="1"/>
      <c r="Z697" s="1"/>
      <c r="AA697" s="1"/>
      <c r="AB697" s="1"/>
      <c r="AC697" s="1"/>
      <c r="AD697" s="1"/>
      <c r="AE697" s="1"/>
      <c r="AF697" s="1"/>
      <c r="AG697" s="1"/>
      <c r="AH697" s="1"/>
      <c r="AI697" s="1"/>
      <c r="AJ697" s="1"/>
      <c r="AK697" s="1"/>
    </row>
    <row r="698" spans="1:37" ht="15.75" x14ac:dyDescent="0.25">
      <c r="A698" s="1"/>
      <c r="B698" s="1"/>
      <c r="C698" s="1"/>
      <c r="D698" s="1"/>
      <c r="E698" s="1"/>
      <c r="F698" s="1"/>
      <c r="G698" s="1"/>
      <c r="H698" s="1"/>
      <c r="I698" s="1"/>
      <c r="J698" s="1"/>
      <c r="K698" s="1"/>
      <c r="L698" s="1"/>
      <c r="M698" s="1"/>
      <c r="N698" s="1"/>
      <c r="O698" s="1"/>
      <c r="P698" s="1"/>
      <c r="Q698" s="1"/>
      <c r="R698" s="367"/>
      <c r="S698" s="1"/>
      <c r="T698" s="1"/>
      <c r="U698" s="1"/>
      <c r="V698" s="1"/>
      <c r="W698" s="1"/>
      <c r="X698" s="1"/>
      <c r="Y698" s="1"/>
      <c r="Z698" s="1"/>
      <c r="AA698" s="1"/>
      <c r="AB698" s="1"/>
      <c r="AC698" s="1"/>
      <c r="AD698" s="1"/>
      <c r="AE698" s="1"/>
      <c r="AF698" s="1"/>
      <c r="AG698" s="1"/>
      <c r="AH698" s="1"/>
      <c r="AI698" s="1"/>
      <c r="AJ698" s="1"/>
      <c r="AK698" s="1"/>
    </row>
    <row r="699" spans="1:37" ht="15.75" x14ac:dyDescent="0.25">
      <c r="A699" s="1"/>
      <c r="B699" s="1"/>
      <c r="C699" s="1"/>
      <c r="D699" s="1"/>
      <c r="E699" s="1"/>
      <c r="F699" s="1"/>
      <c r="G699" s="1"/>
      <c r="H699" s="1"/>
      <c r="I699" s="1"/>
      <c r="J699" s="1"/>
      <c r="K699" s="1"/>
      <c r="L699" s="1"/>
      <c r="M699" s="1"/>
      <c r="N699" s="1"/>
      <c r="O699" s="1"/>
      <c r="P699" s="1"/>
      <c r="Q699" s="1"/>
      <c r="R699" s="367"/>
      <c r="S699" s="1"/>
      <c r="T699" s="1"/>
      <c r="U699" s="1"/>
      <c r="V699" s="1"/>
      <c r="W699" s="1"/>
      <c r="X699" s="1"/>
      <c r="Y699" s="1"/>
      <c r="Z699" s="1"/>
      <c r="AA699" s="1"/>
      <c r="AB699" s="1"/>
      <c r="AC699" s="1"/>
      <c r="AD699" s="1"/>
      <c r="AE699" s="1"/>
      <c r="AF699" s="1"/>
      <c r="AG699" s="1"/>
      <c r="AH699" s="1"/>
      <c r="AI699" s="1"/>
      <c r="AJ699" s="1"/>
      <c r="AK699" s="1"/>
    </row>
    <row r="700" spans="1:37" ht="15.75" x14ac:dyDescent="0.25">
      <c r="A700" s="1"/>
      <c r="B700" s="1"/>
      <c r="C700" s="1"/>
      <c r="D700" s="1"/>
      <c r="E700" s="1"/>
      <c r="F700" s="1"/>
      <c r="G700" s="1"/>
      <c r="H700" s="1"/>
      <c r="I700" s="1"/>
      <c r="J700" s="1"/>
      <c r="K700" s="1"/>
      <c r="L700" s="1"/>
      <c r="M700" s="1"/>
      <c r="N700" s="1"/>
      <c r="O700" s="1"/>
      <c r="P700" s="1"/>
      <c r="Q700" s="1"/>
      <c r="R700" s="367"/>
      <c r="S700" s="1"/>
      <c r="T700" s="1"/>
      <c r="U700" s="1"/>
      <c r="V700" s="1"/>
      <c r="W700" s="1"/>
      <c r="X700" s="1"/>
      <c r="Y700" s="1"/>
      <c r="Z700" s="1"/>
      <c r="AA700" s="1"/>
      <c r="AB700" s="1"/>
      <c r="AC700" s="1"/>
      <c r="AD700" s="1"/>
      <c r="AE700" s="1"/>
      <c r="AF700" s="1"/>
      <c r="AG700" s="1"/>
      <c r="AH700" s="1"/>
      <c r="AI700" s="1"/>
      <c r="AJ700" s="1"/>
      <c r="AK700" s="1"/>
    </row>
    <row r="701" spans="1:37" ht="15.75" x14ac:dyDescent="0.25">
      <c r="A701" s="1"/>
      <c r="B701" s="1"/>
      <c r="C701" s="1"/>
      <c r="D701" s="1"/>
      <c r="E701" s="1"/>
      <c r="F701" s="1"/>
      <c r="G701" s="1"/>
      <c r="H701" s="1"/>
      <c r="I701" s="1"/>
      <c r="J701" s="1"/>
      <c r="K701" s="1"/>
      <c r="L701" s="1"/>
      <c r="M701" s="1"/>
      <c r="N701" s="1"/>
      <c r="O701" s="1"/>
      <c r="P701" s="1"/>
      <c r="Q701" s="1"/>
      <c r="R701" s="367"/>
      <c r="S701" s="1"/>
      <c r="T701" s="1"/>
      <c r="U701" s="1"/>
      <c r="V701" s="1"/>
      <c r="W701" s="1"/>
      <c r="X701" s="1"/>
      <c r="Y701" s="1"/>
      <c r="Z701" s="1"/>
      <c r="AA701" s="1"/>
      <c r="AB701" s="1"/>
      <c r="AC701" s="1"/>
      <c r="AD701" s="1"/>
      <c r="AE701" s="1"/>
      <c r="AF701" s="1"/>
      <c r="AG701" s="1"/>
      <c r="AH701" s="1"/>
      <c r="AI701" s="1"/>
      <c r="AJ701" s="1"/>
      <c r="AK701" s="1"/>
    </row>
    <row r="702" spans="1:37" ht="15.75" x14ac:dyDescent="0.25">
      <c r="A702" s="1"/>
      <c r="B702" s="1"/>
      <c r="C702" s="1"/>
      <c r="D702" s="1"/>
      <c r="E702" s="1"/>
      <c r="F702" s="1"/>
      <c r="G702" s="1"/>
      <c r="H702" s="1"/>
      <c r="I702" s="1"/>
      <c r="J702" s="1"/>
      <c r="K702" s="1"/>
      <c r="L702" s="1"/>
      <c r="M702" s="1"/>
      <c r="N702" s="1"/>
      <c r="O702" s="1"/>
      <c r="P702" s="1"/>
      <c r="Q702" s="1"/>
      <c r="R702" s="367"/>
      <c r="S702" s="1"/>
      <c r="T702" s="1"/>
      <c r="U702" s="1"/>
      <c r="V702" s="1"/>
      <c r="W702" s="1"/>
      <c r="X702" s="1"/>
      <c r="Y702" s="1"/>
      <c r="Z702" s="1"/>
      <c r="AA702" s="1"/>
      <c r="AB702" s="1"/>
      <c r="AC702" s="1"/>
      <c r="AD702" s="1"/>
      <c r="AE702" s="1"/>
      <c r="AF702" s="1"/>
      <c r="AG702" s="1"/>
      <c r="AH702" s="1"/>
      <c r="AI702" s="1"/>
      <c r="AJ702" s="1"/>
      <c r="AK702" s="1"/>
    </row>
    <row r="703" spans="1:37" ht="15.75" x14ac:dyDescent="0.25">
      <c r="A703" s="1"/>
      <c r="B703" s="1"/>
      <c r="C703" s="1"/>
      <c r="D703" s="1"/>
      <c r="E703" s="1"/>
      <c r="F703" s="1"/>
      <c r="G703" s="1"/>
      <c r="H703" s="1"/>
      <c r="I703" s="1"/>
      <c r="J703" s="1"/>
      <c r="K703" s="1"/>
      <c r="L703" s="1"/>
      <c r="M703" s="1"/>
      <c r="N703" s="1"/>
      <c r="O703" s="1"/>
      <c r="P703" s="1"/>
      <c r="Q703" s="1"/>
      <c r="R703" s="367"/>
      <c r="S703" s="1"/>
      <c r="T703" s="1"/>
      <c r="U703" s="1"/>
      <c r="V703" s="1"/>
      <c r="W703" s="1"/>
      <c r="X703" s="1"/>
      <c r="Y703" s="1"/>
      <c r="Z703" s="1"/>
      <c r="AA703" s="1"/>
      <c r="AB703" s="1"/>
      <c r="AC703" s="1"/>
      <c r="AD703" s="1"/>
      <c r="AE703" s="1"/>
      <c r="AF703" s="1"/>
      <c r="AG703" s="1"/>
      <c r="AH703" s="1"/>
      <c r="AI703" s="1"/>
      <c r="AJ703" s="1"/>
      <c r="AK703" s="1"/>
    </row>
    <row r="704" spans="1:37" ht="15.75" x14ac:dyDescent="0.25">
      <c r="A704" s="1"/>
      <c r="B704" s="1"/>
      <c r="C704" s="1"/>
      <c r="D704" s="1"/>
      <c r="E704" s="1"/>
      <c r="F704" s="1"/>
      <c r="G704" s="1"/>
      <c r="H704" s="1"/>
      <c r="I704" s="1"/>
      <c r="J704" s="1"/>
      <c r="K704" s="1"/>
      <c r="L704" s="1"/>
      <c r="M704" s="1"/>
      <c r="N704" s="1"/>
      <c r="O704" s="1"/>
      <c r="P704" s="1"/>
      <c r="Q704" s="1"/>
      <c r="R704" s="367"/>
      <c r="S704" s="1"/>
      <c r="T704" s="1"/>
      <c r="U704" s="1"/>
      <c r="V704" s="1"/>
      <c r="W704" s="1"/>
      <c r="X704" s="1"/>
      <c r="Y704" s="1"/>
      <c r="Z704" s="1"/>
      <c r="AA704" s="1"/>
      <c r="AB704" s="1"/>
      <c r="AC704" s="1"/>
      <c r="AD704" s="1"/>
      <c r="AE704" s="1"/>
      <c r="AF704" s="1"/>
      <c r="AG704" s="1"/>
      <c r="AH704" s="1"/>
      <c r="AI704" s="1"/>
      <c r="AJ704" s="1"/>
      <c r="AK704" s="1"/>
    </row>
    <row r="705" spans="1:37" ht="15.75" x14ac:dyDescent="0.25">
      <c r="A705" s="1"/>
      <c r="B705" s="1"/>
      <c r="C705" s="1"/>
      <c r="D705" s="1"/>
      <c r="E705" s="1"/>
      <c r="F705" s="1"/>
      <c r="G705" s="1"/>
      <c r="H705" s="1"/>
      <c r="I705" s="1"/>
      <c r="J705" s="1"/>
      <c r="K705" s="1"/>
      <c r="L705" s="1"/>
      <c r="M705" s="1"/>
      <c r="N705" s="1"/>
      <c r="O705" s="1"/>
      <c r="P705" s="1"/>
      <c r="Q705" s="1"/>
      <c r="R705" s="367"/>
      <c r="S705" s="1"/>
      <c r="T705" s="1"/>
      <c r="U705" s="1"/>
      <c r="V705" s="1"/>
      <c r="W705" s="1"/>
      <c r="X705" s="1"/>
      <c r="Y705" s="1"/>
      <c r="Z705" s="1"/>
      <c r="AA705" s="1"/>
      <c r="AB705" s="1"/>
      <c r="AC705" s="1"/>
      <c r="AD705" s="1"/>
      <c r="AE705" s="1"/>
      <c r="AF705" s="1"/>
      <c r="AG705" s="1"/>
      <c r="AH705" s="1"/>
      <c r="AI705" s="1"/>
      <c r="AJ705" s="1"/>
      <c r="AK705" s="1"/>
    </row>
    <row r="706" spans="1:37" ht="15.75" x14ac:dyDescent="0.25">
      <c r="A706" s="1"/>
      <c r="B706" s="1"/>
      <c r="C706" s="1"/>
      <c r="D706" s="1"/>
      <c r="E706" s="1"/>
      <c r="F706" s="1"/>
      <c r="G706" s="1"/>
      <c r="H706" s="1"/>
      <c r="I706" s="1"/>
      <c r="J706" s="1"/>
      <c r="K706" s="1"/>
      <c r="L706" s="1"/>
      <c r="M706" s="1"/>
      <c r="N706" s="1"/>
      <c r="O706" s="1"/>
      <c r="P706" s="1"/>
      <c r="Q706" s="1"/>
      <c r="R706" s="367"/>
      <c r="S706" s="1"/>
      <c r="T706" s="1"/>
      <c r="U706" s="1"/>
      <c r="V706" s="1"/>
      <c r="W706" s="1"/>
      <c r="X706" s="1"/>
      <c r="Y706" s="1"/>
      <c r="Z706" s="1"/>
      <c r="AA706" s="1"/>
      <c r="AB706" s="1"/>
      <c r="AC706" s="1"/>
      <c r="AD706" s="1"/>
      <c r="AE706" s="1"/>
      <c r="AF706" s="1"/>
      <c r="AG706" s="1"/>
      <c r="AH706" s="1"/>
      <c r="AI706" s="1"/>
      <c r="AJ706" s="1"/>
      <c r="AK706" s="1"/>
    </row>
    <row r="707" spans="1:37" ht="15.75" x14ac:dyDescent="0.25">
      <c r="A707" s="1"/>
      <c r="B707" s="1"/>
      <c r="C707" s="1"/>
      <c r="D707" s="1"/>
      <c r="E707" s="1"/>
      <c r="F707" s="1"/>
      <c r="G707" s="1"/>
      <c r="H707" s="1"/>
      <c r="I707" s="1"/>
      <c r="J707" s="1"/>
      <c r="K707" s="1"/>
      <c r="L707" s="1"/>
      <c r="M707" s="1"/>
      <c r="N707" s="1"/>
      <c r="O707" s="1"/>
      <c r="P707" s="1"/>
      <c r="Q707" s="1"/>
      <c r="R707" s="367"/>
      <c r="S707" s="1"/>
      <c r="T707" s="1"/>
      <c r="U707" s="1"/>
      <c r="V707" s="1"/>
      <c r="W707" s="1"/>
      <c r="X707" s="1"/>
      <c r="Y707" s="1"/>
      <c r="Z707" s="1"/>
      <c r="AA707" s="1"/>
      <c r="AB707" s="1"/>
      <c r="AC707" s="1"/>
      <c r="AD707" s="1"/>
      <c r="AE707" s="1"/>
      <c r="AF707" s="1"/>
      <c r="AG707" s="1"/>
      <c r="AH707" s="1"/>
      <c r="AI707" s="1"/>
      <c r="AJ707" s="1"/>
      <c r="AK707" s="1"/>
    </row>
    <row r="708" spans="1:37" ht="15.75" x14ac:dyDescent="0.25">
      <c r="A708" s="1"/>
      <c r="B708" s="1"/>
      <c r="C708" s="1"/>
      <c r="D708" s="1"/>
      <c r="E708" s="1"/>
      <c r="F708" s="1"/>
      <c r="G708" s="1"/>
      <c r="H708" s="1"/>
      <c r="I708" s="1"/>
      <c r="J708" s="1"/>
      <c r="K708" s="1"/>
      <c r="L708" s="1"/>
      <c r="M708" s="1"/>
      <c r="N708" s="1"/>
      <c r="O708" s="1"/>
      <c r="P708" s="1"/>
      <c r="Q708" s="1"/>
      <c r="R708" s="367"/>
      <c r="S708" s="1"/>
      <c r="T708" s="1"/>
      <c r="U708" s="1"/>
      <c r="V708" s="1"/>
      <c r="W708" s="1"/>
      <c r="X708" s="1"/>
      <c r="Y708" s="1"/>
      <c r="Z708" s="1"/>
      <c r="AA708" s="1"/>
      <c r="AB708" s="1"/>
      <c r="AC708" s="1"/>
      <c r="AD708" s="1"/>
      <c r="AE708" s="1"/>
      <c r="AF708" s="1"/>
      <c r="AG708" s="1"/>
      <c r="AH708" s="1"/>
      <c r="AI708" s="1"/>
      <c r="AJ708" s="1"/>
      <c r="AK708" s="1"/>
    </row>
    <row r="709" spans="1:37" ht="15.75" x14ac:dyDescent="0.25">
      <c r="A709" s="1"/>
      <c r="B709" s="1"/>
      <c r="C709" s="1"/>
      <c r="D709" s="1"/>
      <c r="E709" s="1"/>
      <c r="F709" s="1"/>
      <c r="G709" s="1"/>
      <c r="H709" s="1"/>
      <c r="I709" s="1"/>
      <c r="J709" s="1"/>
      <c r="K709" s="1"/>
      <c r="L709" s="1"/>
      <c r="M709" s="1"/>
      <c r="N709" s="1"/>
      <c r="O709" s="1"/>
      <c r="P709" s="1"/>
      <c r="Q709" s="1"/>
      <c r="R709" s="367"/>
      <c r="S709" s="1"/>
      <c r="T709" s="1"/>
      <c r="U709" s="1"/>
      <c r="V709" s="1"/>
      <c r="W709" s="1"/>
      <c r="X709" s="1"/>
      <c r="Y709" s="1"/>
      <c r="Z709" s="1"/>
      <c r="AA709" s="1"/>
      <c r="AB709" s="1"/>
      <c r="AC709" s="1"/>
      <c r="AD709" s="1"/>
      <c r="AE709" s="1"/>
      <c r="AF709" s="1"/>
      <c r="AG709" s="1"/>
      <c r="AH709" s="1"/>
      <c r="AI709" s="1"/>
      <c r="AJ709" s="1"/>
      <c r="AK709" s="1"/>
    </row>
    <row r="710" spans="1:37" ht="15.75" x14ac:dyDescent="0.25">
      <c r="A710" s="1"/>
      <c r="B710" s="1"/>
      <c r="C710" s="1"/>
      <c r="D710" s="1"/>
      <c r="E710" s="1"/>
      <c r="F710" s="1"/>
      <c r="G710" s="1"/>
      <c r="H710" s="1"/>
      <c r="I710" s="1"/>
      <c r="J710" s="1"/>
      <c r="K710" s="1"/>
      <c r="L710" s="1"/>
      <c r="M710" s="1"/>
      <c r="N710" s="1"/>
      <c r="O710" s="1"/>
      <c r="P710" s="1"/>
      <c r="Q710" s="1"/>
      <c r="R710" s="367"/>
      <c r="S710" s="1"/>
      <c r="T710" s="1"/>
      <c r="U710" s="1"/>
      <c r="V710" s="1"/>
      <c r="W710" s="1"/>
      <c r="X710" s="1"/>
      <c r="Y710" s="1"/>
      <c r="Z710" s="1"/>
      <c r="AA710" s="1"/>
      <c r="AB710" s="1"/>
      <c r="AC710" s="1"/>
      <c r="AD710" s="1"/>
      <c r="AE710" s="1"/>
      <c r="AF710" s="1"/>
      <c r="AG710" s="1"/>
      <c r="AH710" s="1"/>
      <c r="AI710" s="1"/>
      <c r="AJ710" s="1"/>
      <c r="AK710" s="1"/>
    </row>
    <row r="711" spans="1:37" ht="15.75" x14ac:dyDescent="0.25">
      <c r="A711" s="1"/>
      <c r="B711" s="1"/>
      <c r="C711" s="1"/>
      <c r="D711" s="1"/>
      <c r="E711" s="1"/>
      <c r="F711" s="1"/>
      <c r="G711" s="1"/>
      <c r="H711" s="1"/>
      <c r="I711" s="1"/>
      <c r="J711" s="1"/>
      <c r="K711" s="1"/>
      <c r="L711" s="1"/>
      <c r="M711" s="1"/>
      <c r="N711" s="1"/>
      <c r="O711" s="1"/>
      <c r="P711" s="1"/>
      <c r="Q711" s="1"/>
      <c r="R711" s="367"/>
      <c r="S711" s="1"/>
      <c r="T711" s="1"/>
      <c r="U711" s="1"/>
      <c r="V711" s="1"/>
      <c r="W711" s="1"/>
      <c r="X711" s="1"/>
      <c r="Y711" s="1"/>
      <c r="Z711" s="1"/>
      <c r="AA711" s="1"/>
      <c r="AB711" s="1"/>
      <c r="AC711" s="1"/>
      <c r="AD711" s="1"/>
      <c r="AE711" s="1"/>
      <c r="AF711" s="1"/>
      <c r="AG711" s="1"/>
      <c r="AH711" s="1"/>
      <c r="AI711" s="1"/>
      <c r="AJ711" s="1"/>
      <c r="AK711" s="1"/>
    </row>
    <row r="712" spans="1:37" ht="15.75" x14ac:dyDescent="0.25">
      <c r="A712" s="1"/>
      <c r="B712" s="1"/>
      <c r="C712" s="1"/>
      <c r="D712" s="1"/>
      <c r="E712" s="1"/>
      <c r="F712" s="1"/>
      <c r="G712" s="1"/>
      <c r="H712" s="1"/>
      <c r="I712" s="1"/>
      <c r="J712" s="1"/>
      <c r="K712" s="1"/>
      <c r="L712" s="1"/>
      <c r="M712" s="1"/>
      <c r="N712" s="1"/>
      <c r="O712" s="1"/>
      <c r="P712" s="1"/>
      <c r="Q712" s="1"/>
      <c r="R712" s="367"/>
      <c r="S712" s="1"/>
      <c r="T712" s="1"/>
      <c r="U712" s="1"/>
      <c r="V712" s="1"/>
      <c r="W712" s="1"/>
      <c r="X712" s="1"/>
      <c r="Y712" s="1"/>
      <c r="Z712" s="1"/>
      <c r="AA712" s="1"/>
      <c r="AB712" s="1"/>
      <c r="AC712" s="1"/>
      <c r="AD712" s="1"/>
      <c r="AE712" s="1"/>
      <c r="AF712" s="1"/>
      <c r="AG712" s="1"/>
      <c r="AH712" s="1"/>
      <c r="AI712" s="1"/>
      <c r="AJ712" s="1"/>
      <c r="AK712" s="1"/>
    </row>
    <row r="713" spans="1:37" ht="15.75" x14ac:dyDescent="0.25">
      <c r="A713" s="1"/>
      <c r="B713" s="1"/>
      <c r="C713" s="1"/>
      <c r="D713" s="1"/>
      <c r="E713" s="1"/>
      <c r="F713" s="1"/>
      <c r="G713" s="1"/>
      <c r="H713" s="1"/>
      <c r="I713" s="1"/>
      <c r="J713" s="1"/>
      <c r="K713" s="1"/>
      <c r="L713" s="1"/>
      <c r="M713" s="1"/>
      <c r="N713" s="1"/>
      <c r="O713" s="1"/>
      <c r="P713" s="1"/>
      <c r="Q713" s="1"/>
      <c r="R713" s="367"/>
      <c r="S713" s="1"/>
      <c r="T713" s="1"/>
      <c r="U713" s="1"/>
      <c r="V713" s="1"/>
      <c r="W713" s="1"/>
      <c r="X713" s="1"/>
      <c r="Y713" s="1"/>
      <c r="Z713" s="1"/>
      <c r="AA713" s="1"/>
      <c r="AB713" s="1"/>
      <c r="AC713" s="1"/>
      <c r="AD713" s="1"/>
      <c r="AE713" s="1"/>
      <c r="AF713" s="1"/>
      <c r="AG713" s="1"/>
      <c r="AH713" s="1"/>
      <c r="AI713" s="1"/>
      <c r="AJ713" s="1"/>
      <c r="AK713" s="1"/>
    </row>
    <row r="714" spans="1:37" ht="15.75" x14ac:dyDescent="0.25">
      <c r="A714" s="1"/>
      <c r="B714" s="1"/>
      <c r="C714" s="1"/>
      <c r="D714" s="1"/>
      <c r="E714" s="1"/>
      <c r="F714" s="1"/>
      <c r="G714" s="1"/>
      <c r="H714" s="1"/>
      <c r="I714" s="1"/>
      <c r="J714" s="1"/>
      <c r="K714" s="1"/>
      <c r="L714" s="1"/>
      <c r="M714" s="1"/>
      <c r="N714" s="1"/>
      <c r="O714" s="1"/>
      <c r="P714" s="1"/>
      <c r="Q714" s="1"/>
      <c r="R714" s="367"/>
      <c r="S714" s="1"/>
      <c r="T714" s="1"/>
      <c r="U714" s="1"/>
      <c r="V714" s="1"/>
      <c r="W714" s="1"/>
      <c r="X714" s="1"/>
      <c r="Y714" s="1"/>
      <c r="Z714" s="1"/>
      <c r="AA714" s="1"/>
      <c r="AB714" s="1"/>
      <c r="AC714" s="1"/>
      <c r="AD714" s="1"/>
      <c r="AE714" s="1"/>
      <c r="AF714" s="1"/>
      <c r="AG714" s="1"/>
      <c r="AH714" s="1"/>
      <c r="AI714" s="1"/>
      <c r="AJ714" s="1"/>
      <c r="AK714" s="1"/>
    </row>
    <row r="715" spans="1:37" ht="15.75" x14ac:dyDescent="0.25">
      <c r="A715" s="1"/>
      <c r="B715" s="1"/>
      <c r="C715" s="1"/>
      <c r="D715" s="1"/>
      <c r="E715" s="1"/>
      <c r="F715" s="1"/>
      <c r="G715" s="1"/>
      <c r="H715" s="1"/>
      <c r="I715" s="1"/>
      <c r="J715" s="1"/>
      <c r="K715" s="1"/>
      <c r="L715" s="1"/>
      <c r="M715" s="1"/>
      <c r="N715" s="1"/>
      <c r="O715" s="1"/>
      <c r="P715" s="1"/>
      <c r="Q715" s="1"/>
      <c r="R715" s="367"/>
      <c r="S715" s="1"/>
      <c r="T715" s="1"/>
      <c r="U715" s="1"/>
      <c r="V715" s="1"/>
      <c r="W715" s="1"/>
      <c r="X715" s="1"/>
      <c r="Y715" s="1"/>
      <c r="Z715" s="1"/>
      <c r="AA715" s="1"/>
      <c r="AB715" s="1"/>
      <c r="AC715" s="1"/>
      <c r="AD715" s="1"/>
      <c r="AE715" s="1"/>
      <c r="AF715" s="1"/>
      <c r="AG715" s="1"/>
      <c r="AH715" s="1"/>
      <c r="AI715" s="1"/>
      <c r="AJ715" s="1"/>
      <c r="AK715" s="1"/>
    </row>
    <row r="716" spans="1:37" ht="15.75" x14ac:dyDescent="0.25">
      <c r="A716" s="1"/>
      <c r="B716" s="1"/>
      <c r="C716" s="1"/>
      <c r="D716" s="1"/>
      <c r="E716" s="1"/>
      <c r="F716" s="1"/>
      <c r="G716" s="1"/>
      <c r="H716" s="1"/>
      <c r="I716" s="1"/>
      <c r="J716" s="1"/>
      <c r="K716" s="1"/>
      <c r="L716" s="1"/>
      <c r="M716" s="1"/>
      <c r="N716" s="1"/>
      <c r="O716" s="1"/>
      <c r="P716" s="1"/>
      <c r="Q716" s="1"/>
      <c r="R716" s="367"/>
      <c r="S716" s="1"/>
      <c r="T716" s="1"/>
      <c r="U716" s="1"/>
      <c r="V716" s="1"/>
      <c r="W716" s="1"/>
      <c r="X716" s="1"/>
      <c r="Y716" s="1"/>
      <c r="Z716" s="1"/>
      <c r="AA716" s="1"/>
      <c r="AB716" s="1"/>
      <c r="AC716" s="1"/>
      <c r="AD716" s="1"/>
      <c r="AE716" s="1"/>
      <c r="AF716" s="1"/>
      <c r="AG716" s="1"/>
      <c r="AH716" s="1"/>
      <c r="AI716" s="1"/>
      <c r="AJ716" s="1"/>
      <c r="AK716" s="1"/>
    </row>
    <row r="717" spans="1:37" ht="15.75" x14ac:dyDescent="0.25">
      <c r="A717" s="1"/>
      <c r="B717" s="1"/>
      <c r="C717" s="1"/>
      <c r="D717" s="1"/>
      <c r="E717" s="1"/>
      <c r="F717" s="1"/>
      <c r="G717" s="1"/>
      <c r="H717" s="1"/>
      <c r="I717" s="1"/>
      <c r="J717" s="1"/>
      <c r="K717" s="1"/>
      <c r="L717" s="1"/>
      <c r="M717" s="1"/>
      <c r="N717" s="1"/>
      <c r="O717" s="1"/>
      <c r="P717" s="1"/>
      <c r="Q717" s="1"/>
      <c r="R717" s="367"/>
      <c r="S717" s="1"/>
      <c r="T717" s="1"/>
      <c r="U717" s="1"/>
      <c r="V717" s="1"/>
      <c r="W717" s="1"/>
      <c r="X717" s="1"/>
      <c r="Y717" s="1"/>
      <c r="Z717" s="1"/>
      <c r="AA717" s="1"/>
      <c r="AB717" s="1"/>
      <c r="AC717" s="1"/>
      <c r="AD717" s="1"/>
      <c r="AE717" s="1"/>
      <c r="AF717" s="1"/>
      <c r="AG717" s="1"/>
      <c r="AH717" s="1"/>
      <c r="AI717" s="1"/>
      <c r="AJ717" s="1"/>
      <c r="AK717" s="1"/>
    </row>
    <row r="718" spans="1:37" ht="15.75" x14ac:dyDescent="0.25">
      <c r="A718" s="1"/>
      <c r="B718" s="1"/>
      <c r="C718" s="1"/>
      <c r="D718" s="1"/>
      <c r="E718" s="1"/>
      <c r="F718" s="1"/>
      <c r="G718" s="1"/>
      <c r="H718" s="1"/>
      <c r="I718" s="1"/>
      <c r="J718" s="1"/>
      <c r="K718" s="1"/>
      <c r="L718" s="1"/>
      <c r="M718" s="1"/>
      <c r="N718" s="1"/>
      <c r="O718" s="1"/>
      <c r="P718" s="1"/>
      <c r="Q718" s="1"/>
      <c r="R718" s="367"/>
      <c r="S718" s="1"/>
      <c r="T718" s="1"/>
      <c r="U718" s="1"/>
      <c r="V718" s="1"/>
      <c r="W718" s="1"/>
      <c r="X718" s="1"/>
      <c r="Y718" s="1"/>
      <c r="Z718" s="1"/>
      <c r="AA718" s="1"/>
      <c r="AB718" s="1"/>
      <c r="AC718" s="1"/>
      <c r="AD718" s="1"/>
      <c r="AE718" s="1"/>
      <c r="AF718" s="1"/>
      <c r="AG718" s="1"/>
      <c r="AH718" s="1"/>
      <c r="AI718" s="1"/>
      <c r="AJ718" s="1"/>
      <c r="AK718" s="1"/>
    </row>
    <row r="719" spans="1:37" ht="15.75" x14ac:dyDescent="0.25">
      <c r="A719" s="1"/>
      <c r="B719" s="1"/>
      <c r="C719" s="1"/>
      <c r="D719" s="1"/>
      <c r="E719" s="1"/>
      <c r="F719" s="1"/>
      <c r="G719" s="1"/>
      <c r="H719" s="1"/>
      <c r="I719" s="1"/>
      <c r="J719" s="1"/>
      <c r="K719" s="1"/>
      <c r="L719" s="1"/>
      <c r="M719" s="1"/>
      <c r="N719" s="1"/>
      <c r="O719" s="1"/>
      <c r="P719" s="1"/>
      <c r="Q719" s="1"/>
      <c r="R719" s="367"/>
      <c r="S719" s="1"/>
      <c r="T719" s="1"/>
      <c r="U719" s="1"/>
      <c r="V719" s="1"/>
      <c r="W719" s="1"/>
      <c r="X719" s="1"/>
      <c r="Y719" s="1"/>
      <c r="Z719" s="1"/>
      <c r="AA719" s="1"/>
      <c r="AB719" s="1"/>
      <c r="AC719" s="1"/>
      <c r="AD719" s="1"/>
      <c r="AE719" s="1"/>
      <c r="AF719" s="1"/>
      <c r="AG719" s="1"/>
      <c r="AH719" s="1"/>
      <c r="AI719" s="1"/>
      <c r="AJ719" s="1"/>
      <c r="AK719" s="1"/>
    </row>
    <row r="720" spans="1:37" ht="15.75" x14ac:dyDescent="0.25">
      <c r="A720" s="1"/>
      <c r="B720" s="1"/>
      <c r="C720" s="1"/>
      <c r="D720" s="1"/>
      <c r="E720" s="1"/>
      <c r="F720" s="1"/>
      <c r="G720" s="1"/>
      <c r="H720" s="1"/>
      <c r="I720" s="1"/>
      <c r="J720" s="1"/>
      <c r="K720" s="1"/>
      <c r="L720" s="1"/>
      <c r="M720" s="1"/>
      <c r="N720" s="1"/>
      <c r="O720" s="1"/>
      <c r="P720" s="1"/>
      <c r="Q720" s="1"/>
      <c r="R720" s="367"/>
      <c r="S720" s="1"/>
      <c r="T720" s="1"/>
      <c r="U720" s="1"/>
      <c r="V720" s="1"/>
      <c r="W720" s="1"/>
      <c r="X720" s="1"/>
      <c r="Y720" s="1"/>
      <c r="Z720" s="1"/>
      <c r="AA720" s="1"/>
      <c r="AB720" s="1"/>
      <c r="AC720" s="1"/>
      <c r="AD720" s="1"/>
      <c r="AE720" s="1"/>
      <c r="AF720" s="1"/>
      <c r="AG720" s="1"/>
      <c r="AH720" s="1"/>
      <c r="AI720" s="1"/>
      <c r="AJ720" s="1"/>
      <c r="AK720" s="1"/>
    </row>
    <row r="721" spans="1:37" ht="15.75" x14ac:dyDescent="0.25">
      <c r="A721" s="1"/>
      <c r="B721" s="1"/>
      <c r="C721" s="1"/>
      <c r="D721" s="1"/>
      <c r="E721" s="1"/>
      <c r="F721" s="1"/>
      <c r="G721" s="1"/>
      <c r="H721" s="1"/>
      <c r="I721" s="1"/>
      <c r="J721" s="1"/>
      <c r="K721" s="1"/>
      <c r="L721" s="1"/>
      <c r="M721" s="1"/>
      <c r="N721" s="1"/>
      <c r="O721" s="1"/>
      <c r="P721" s="1"/>
      <c r="Q721" s="1"/>
      <c r="R721" s="367"/>
      <c r="S721" s="1"/>
      <c r="T721" s="1"/>
      <c r="U721" s="1"/>
      <c r="V721" s="1"/>
      <c r="W721" s="1"/>
      <c r="X721" s="1"/>
      <c r="Y721" s="1"/>
      <c r="Z721" s="1"/>
      <c r="AA721" s="1"/>
      <c r="AB721" s="1"/>
      <c r="AC721" s="1"/>
      <c r="AD721" s="1"/>
      <c r="AE721" s="1"/>
      <c r="AF721" s="1"/>
      <c r="AG721" s="1"/>
      <c r="AH721" s="1"/>
      <c r="AI721" s="1"/>
      <c r="AJ721" s="1"/>
      <c r="AK721" s="1"/>
    </row>
    <row r="722" spans="1:37" ht="15.75" x14ac:dyDescent="0.25">
      <c r="A722" s="1"/>
      <c r="B722" s="1"/>
      <c r="C722" s="1"/>
      <c r="D722" s="1"/>
      <c r="E722" s="1"/>
      <c r="F722" s="1"/>
      <c r="G722" s="1"/>
      <c r="H722" s="1"/>
      <c r="I722" s="1"/>
      <c r="J722" s="1"/>
      <c r="K722" s="1"/>
      <c r="L722" s="1"/>
      <c r="M722" s="1"/>
      <c r="N722" s="1"/>
      <c r="O722" s="1"/>
      <c r="P722" s="1"/>
      <c r="Q722" s="1"/>
      <c r="R722" s="367"/>
      <c r="S722" s="1"/>
      <c r="T722" s="1"/>
      <c r="U722" s="1"/>
      <c r="V722" s="1"/>
      <c r="W722" s="1"/>
      <c r="X722" s="1"/>
      <c r="Y722" s="1"/>
      <c r="Z722" s="1"/>
      <c r="AA722" s="1"/>
      <c r="AB722" s="1"/>
      <c r="AC722" s="1"/>
      <c r="AD722" s="1"/>
      <c r="AE722" s="1"/>
      <c r="AF722" s="1"/>
      <c r="AG722" s="1"/>
      <c r="AH722" s="1"/>
      <c r="AI722" s="1"/>
      <c r="AJ722" s="1"/>
      <c r="AK722" s="1"/>
    </row>
    <row r="723" spans="1:37" ht="15.75" x14ac:dyDescent="0.25">
      <c r="A723" s="1"/>
      <c r="B723" s="1"/>
      <c r="C723" s="1"/>
      <c r="D723" s="1"/>
      <c r="E723" s="1"/>
      <c r="F723" s="1"/>
      <c r="G723" s="1"/>
      <c r="H723" s="1"/>
      <c r="I723" s="1"/>
      <c r="J723" s="1"/>
      <c r="K723" s="1"/>
      <c r="L723" s="1"/>
      <c r="M723" s="1"/>
      <c r="N723" s="1"/>
      <c r="O723" s="1"/>
      <c r="P723" s="1"/>
      <c r="Q723" s="1"/>
      <c r="R723" s="367"/>
      <c r="S723" s="1"/>
      <c r="T723" s="1"/>
      <c r="U723" s="1"/>
      <c r="V723" s="1"/>
      <c r="W723" s="1"/>
      <c r="X723" s="1"/>
      <c r="Y723" s="1"/>
      <c r="Z723" s="1"/>
      <c r="AA723" s="1"/>
      <c r="AB723" s="1"/>
      <c r="AC723" s="1"/>
      <c r="AD723" s="1"/>
      <c r="AE723" s="1"/>
      <c r="AF723" s="1"/>
      <c r="AG723" s="1"/>
      <c r="AH723" s="1"/>
      <c r="AI723" s="1"/>
      <c r="AJ723" s="1"/>
      <c r="AK723" s="1"/>
    </row>
    <row r="724" spans="1:37" ht="15.75" x14ac:dyDescent="0.25">
      <c r="A724" s="1"/>
      <c r="B724" s="1"/>
      <c r="C724" s="1"/>
      <c r="D724" s="1"/>
      <c r="E724" s="1"/>
      <c r="F724" s="1"/>
      <c r="G724" s="1"/>
      <c r="H724" s="1"/>
      <c r="I724" s="1"/>
      <c r="J724" s="1"/>
      <c r="K724" s="1"/>
      <c r="L724" s="1"/>
      <c r="M724" s="1"/>
      <c r="N724" s="1"/>
      <c r="O724" s="1"/>
      <c r="P724" s="1"/>
      <c r="Q724" s="1"/>
      <c r="R724" s="367"/>
      <c r="S724" s="1"/>
      <c r="T724" s="1"/>
      <c r="U724" s="1"/>
      <c r="V724" s="1"/>
      <c r="W724" s="1"/>
      <c r="X724" s="1"/>
      <c r="Y724" s="1"/>
      <c r="Z724" s="1"/>
      <c r="AA724" s="1"/>
      <c r="AB724" s="1"/>
      <c r="AC724" s="1"/>
      <c r="AD724" s="1"/>
      <c r="AE724" s="1"/>
      <c r="AF724" s="1"/>
      <c r="AG724" s="1"/>
      <c r="AH724" s="1"/>
      <c r="AI724" s="1"/>
      <c r="AJ724" s="1"/>
      <c r="AK724" s="1"/>
    </row>
    <row r="725" spans="1:37" ht="15.75" x14ac:dyDescent="0.25">
      <c r="A725" s="1"/>
      <c r="B725" s="1"/>
      <c r="C725" s="1"/>
      <c r="D725" s="1"/>
      <c r="E725" s="1"/>
      <c r="F725" s="1"/>
      <c r="G725" s="1"/>
      <c r="H725" s="1"/>
      <c r="I725" s="1"/>
      <c r="J725" s="1"/>
      <c r="K725" s="1"/>
      <c r="L725" s="1"/>
      <c r="M725" s="1"/>
      <c r="N725" s="1"/>
      <c r="O725" s="1"/>
      <c r="P725" s="1"/>
      <c r="Q725" s="1"/>
      <c r="R725" s="367"/>
      <c r="S725" s="1"/>
      <c r="T725" s="1"/>
      <c r="U725" s="1"/>
      <c r="V725" s="1"/>
      <c r="W725" s="1"/>
      <c r="X725" s="1"/>
      <c r="Y725" s="1"/>
      <c r="Z725" s="1"/>
      <c r="AA725" s="1"/>
      <c r="AB725" s="1"/>
      <c r="AC725" s="1"/>
      <c r="AD725" s="1"/>
      <c r="AE725" s="1"/>
      <c r="AF725" s="1"/>
      <c r="AG725" s="1"/>
      <c r="AH725" s="1"/>
      <c r="AI725" s="1"/>
      <c r="AJ725" s="1"/>
      <c r="AK725" s="1"/>
    </row>
    <row r="726" spans="1:37" ht="15.75" x14ac:dyDescent="0.25">
      <c r="A726" s="1"/>
      <c r="B726" s="1"/>
      <c r="C726" s="1"/>
      <c r="D726" s="1"/>
      <c r="E726" s="1"/>
      <c r="F726" s="1"/>
      <c r="G726" s="1"/>
      <c r="H726" s="1"/>
      <c r="I726" s="1"/>
      <c r="J726" s="1"/>
      <c r="K726" s="1"/>
      <c r="L726" s="1"/>
      <c r="M726" s="1"/>
      <c r="N726" s="1"/>
      <c r="O726" s="1"/>
      <c r="P726" s="1"/>
      <c r="Q726" s="1"/>
      <c r="R726" s="367"/>
      <c r="S726" s="1"/>
      <c r="T726" s="1"/>
      <c r="U726" s="1"/>
      <c r="V726" s="1"/>
      <c r="W726" s="1"/>
      <c r="X726" s="1"/>
      <c r="Y726" s="1"/>
      <c r="Z726" s="1"/>
      <c r="AA726" s="1"/>
      <c r="AB726" s="1"/>
      <c r="AC726" s="1"/>
      <c r="AD726" s="1"/>
      <c r="AE726" s="1"/>
      <c r="AF726" s="1"/>
      <c r="AG726" s="1"/>
      <c r="AH726" s="1"/>
      <c r="AI726" s="1"/>
      <c r="AJ726" s="1"/>
      <c r="AK726" s="1"/>
    </row>
    <row r="727" spans="1:37" ht="15.75" x14ac:dyDescent="0.25">
      <c r="A727" s="1"/>
      <c r="B727" s="1"/>
      <c r="C727" s="1"/>
      <c r="D727" s="1"/>
      <c r="E727" s="1"/>
      <c r="F727" s="1"/>
      <c r="G727" s="1"/>
      <c r="H727" s="1"/>
      <c r="I727" s="1"/>
      <c r="J727" s="1"/>
      <c r="K727" s="1"/>
      <c r="L727" s="1"/>
      <c r="M727" s="1"/>
      <c r="N727" s="1"/>
      <c r="O727" s="1"/>
      <c r="P727" s="1"/>
      <c r="Q727" s="1"/>
      <c r="R727" s="367"/>
      <c r="S727" s="1"/>
      <c r="T727" s="1"/>
      <c r="U727" s="1"/>
      <c r="V727" s="1"/>
      <c r="W727" s="1"/>
      <c r="X727" s="1"/>
      <c r="Y727" s="1"/>
      <c r="Z727" s="1"/>
      <c r="AA727" s="1"/>
      <c r="AB727" s="1"/>
      <c r="AC727" s="1"/>
      <c r="AD727" s="1"/>
      <c r="AE727" s="1"/>
      <c r="AF727" s="1"/>
      <c r="AG727" s="1"/>
      <c r="AH727" s="1"/>
      <c r="AI727" s="1"/>
      <c r="AJ727" s="1"/>
      <c r="AK727" s="1"/>
    </row>
    <row r="728" spans="1:37" ht="15.75" x14ac:dyDescent="0.25">
      <c r="A728" s="1"/>
      <c r="B728" s="1"/>
      <c r="C728" s="1"/>
      <c r="D728" s="1"/>
      <c r="E728" s="1"/>
      <c r="F728" s="1"/>
      <c r="G728" s="1"/>
      <c r="H728" s="1"/>
      <c r="I728" s="1"/>
      <c r="J728" s="1"/>
      <c r="K728" s="1"/>
      <c r="L728" s="1"/>
      <c r="M728" s="1"/>
      <c r="N728" s="1"/>
      <c r="O728" s="1"/>
      <c r="P728" s="1"/>
      <c r="Q728" s="1"/>
      <c r="R728" s="367"/>
      <c r="S728" s="1"/>
      <c r="T728" s="1"/>
      <c r="U728" s="1"/>
      <c r="V728" s="1"/>
      <c r="W728" s="1"/>
      <c r="X728" s="1"/>
      <c r="Y728" s="1"/>
      <c r="Z728" s="1"/>
      <c r="AA728" s="1"/>
      <c r="AB728" s="1"/>
      <c r="AC728" s="1"/>
      <c r="AD728" s="1"/>
      <c r="AE728" s="1"/>
      <c r="AF728" s="1"/>
      <c r="AG728" s="1"/>
      <c r="AH728" s="1"/>
      <c r="AI728" s="1"/>
      <c r="AJ728" s="1"/>
      <c r="AK728" s="1"/>
    </row>
    <row r="729" spans="1:37" ht="15.75" x14ac:dyDescent="0.25">
      <c r="A729" s="1"/>
      <c r="B729" s="1"/>
      <c r="C729" s="1"/>
      <c r="D729" s="1"/>
      <c r="E729" s="1"/>
      <c r="F729" s="1"/>
      <c r="G729" s="1"/>
      <c r="H729" s="1"/>
      <c r="I729" s="1"/>
      <c r="J729" s="1"/>
      <c r="K729" s="1"/>
      <c r="L729" s="1"/>
      <c r="M729" s="1"/>
      <c r="N729" s="1"/>
      <c r="O729" s="1"/>
      <c r="P729" s="1"/>
      <c r="Q729" s="1"/>
      <c r="R729" s="367"/>
      <c r="S729" s="1"/>
      <c r="T729" s="1"/>
      <c r="U729" s="1"/>
      <c r="V729" s="1"/>
      <c r="W729" s="1"/>
      <c r="X729" s="1"/>
      <c r="Y729" s="1"/>
      <c r="Z729" s="1"/>
      <c r="AA729" s="1"/>
      <c r="AB729" s="1"/>
      <c r="AC729" s="1"/>
      <c r="AD729" s="1"/>
      <c r="AE729" s="1"/>
      <c r="AF729" s="1"/>
      <c r="AG729" s="1"/>
      <c r="AH729" s="1"/>
      <c r="AI729" s="1"/>
      <c r="AJ729" s="1"/>
      <c r="AK729" s="1"/>
    </row>
    <row r="730" spans="1:37" ht="15.75" x14ac:dyDescent="0.25">
      <c r="A730" s="1"/>
      <c r="B730" s="1"/>
      <c r="C730" s="1"/>
      <c r="D730" s="1"/>
      <c r="E730" s="1"/>
      <c r="F730" s="1"/>
      <c r="G730" s="1"/>
      <c r="H730" s="1"/>
      <c r="I730" s="1"/>
      <c r="J730" s="1"/>
      <c r="K730" s="1"/>
      <c r="L730" s="1"/>
      <c r="M730" s="1"/>
      <c r="N730" s="1"/>
      <c r="O730" s="1"/>
      <c r="P730" s="1"/>
      <c r="Q730" s="1"/>
      <c r="R730" s="367"/>
      <c r="S730" s="1"/>
      <c r="T730" s="1"/>
      <c r="U730" s="1"/>
      <c r="V730" s="1"/>
      <c r="W730" s="1"/>
      <c r="X730" s="1"/>
      <c r="Y730" s="1"/>
      <c r="Z730" s="1"/>
      <c r="AA730" s="1"/>
      <c r="AB730" s="1"/>
      <c r="AC730" s="1"/>
      <c r="AD730" s="1"/>
      <c r="AE730" s="1"/>
      <c r="AF730" s="1"/>
      <c r="AG730" s="1"/>
      <c r="AH730" s="1"/>
      <c r="AI730" s="1"/>
      <c r="AJ730" s="1"/>
      <c r="AK730" s="1"/>
    </row>
    <row r="731" spans="1:37" ht="15.75" x14ac:dyDescent="0.25">
      <c r="A731" s="1"/>
      <c r="B731" s="1"/>
      <c r="C731" s="1"/>
      <c r="D731" s="1"/>
      <c r="E731" s="1"/>
      <c r="F731" s="1"/>
      <c r="G731" s="1"/>
      <c r="H731" s="1"/>
      <c r="I731" s="1"/>
      <c r="J731" s="1"/>
      <c r="K731" s="1"/>
      <c r="L731" s="1"/>
      <c r="M731" s="1"/>
      <c r="N731" s="1"/>
      <c r="O731" s="1"/>
      <c r="P731" s="1"/>
      <c r="Q731" s="1"/>
      <c r="R731" s="367"/>
      <c r="S731" s="1"/>
      <c r="T731" s="1"/>
      <c r="U731" s="1"/>
      <c r="V731" s="1"/>
      <c r="W731" s="1"/>
      <c r="X731" s="1"/>
      <c r="Y731" s="1"/>
      <c r="Z731" s="1"/>
      <c r="AA731" s="1"/>
      <c r="AB731" s="1"/>
      <c r="AC731" s="1"/>
      <c r="AD731" s="1"/>
      <c r="AE731" s="1"/>
      <c r="AF731" s="1"/>
      <c r="AG731" s="1"/>
      <c r="AH731" s="1"/>
      <c r="AI731" s="1"/>
      <c r="AJ731" s="1"/>
      <c r="AK731" s="1"/>
    </row>
    <row r="732" spans="1:37" ht="15.75" x14ac:dyDescent="0.25">
      <c r="A732" s="1"/>
      <c r="B732" s="1"/>
      <c r="C732" s="1"/>
      <c r="D732" s="1"/>
      <c r="E732" s="1"/>
      <c r="F732" s="1"/>
      <c r="G732" s="1"/>
      <c r="H732" s="1"/>
      <c r="I732" s="1"/>
      <c r="J732" s="1"/>
      <c r="K732" s="1"/>
      <c r="L732" s="1"/>
      <c r="M732" s="1"/>
      <c r="N732" s="1"/>
      <c r="O732" s="1"/>
      <c r="P732" s="1"/>
      <c r="Q732" s="1"/>
      <c r="R732" s="367"/>
      <c r="S732" s="1"/>
      <c r="T732" s="1"/>
      <c r="U732" s="1"/>
      <c r="V732" s="1"/>
      <c r="W732" s="1"/>
      <c r="X732" s="1"/>
      <c r="Y732" s="1"/>
      <c r="Z732" s="1"/>
      <c r="AA732" s="1"/>
      <c r="AB732" s="1"/>
      <c r="AC732" s="1"/>
      <c r="AD732" s="1"/>
      <c r="AE732" s="1"/>
      <c r="AF732" s="1"/>
      <c r="AG732" s="1"/>
      <c r="AH732" s="1"/>
      <c r="AI732" s="1"/>
      <c r="AJ732" s="1"/>
      <c r="AK732" s="1"/>
    </row>
    <row r="733" spans="1:37" ht="15.75" x14ac:dyDescent="0.25">
      <c r="A733" s="1"/>
      <c r="B733" s="1"/>
      <c r="C733" s="1"/>
      <c r="D733" s="1"/>
      <c r="E733" s="1"/>
      <c r="F733" s="1"/>
      <c r="G733" s="1"/>
      <c r="H733" s="1"/>
      <c r="I733" s="1"/>
      <c r="J733" s="1"/>
      <c r="K733" s="1"/>
      <c r="L733" s="1"/>
      <c r="M733" s="1"/>
      <c r="N733" s="1"/>
      <c r="O733" s="1"/>
      <c r="P733" s="1"/>
      <c r="Q733" s="1"/>
      <c r="R733" s="367"/>
      <c r="S733" s="1"/>
      <c r="T733" s="1"/>
      <c r="U733" s="1"/>
      <c r="V733" s="1"/>
      <c r="W733" s="1"/>
      <c r="X733" s="1"/>
      <c r="Y733" s="1"/>
      <c r="Z733" s="1"/>
      <c r="AA733" s="1"/>
      <c r="AB733" s="1"/>
      <c r="AC733" s="1"/>
      <c r="AD733" s="1"/>
      <c r="AE733" s="1"/>
      <c r="AF733" s="1"/>
      <c r="AG733" s="1"/>
      <c r="AH733" s="1"/>
      <c r="AI733" s="1"/>
      <c r="AJ733" s="1"/>
      <c r="AK733" s="1"/>
    </row>
    <row r="734" spans="1:37" ht="15.75" x14ac:dyDescent="0.25">
      <c r="A734" s="1"/>
      <c r="B734" s="1"/>
      <c r="C734" s="1"/>
      <c r="D734" s="1"/>
      <c r="E734" s="1"/>
      <c r="F734" s="1"/>
      <c r="G734" s="1"/>
      <c r="H734" s="1"/>
      <c r="I734" s="1"/>
      <c r="J734" s="1"/>
      <c r="K734" s="1"/>
      <c r="L734" s="1"/>
      <c r="M734" s="1"/>
      <c r="N734" s="1"/>
      <c r="O734" s="1"/>
      <c r="P734" s="1"/>
      <c r="Q734" s="1"/>
      <c r="R734" s="367"/>
      <c r="S734" s="1"/>
      <c r="T734" s="1"/>
      <c r="U734" s="1"/>
      <c r="V734" s="1"/>
      <c r="W734" s="1"/>
      <c r="X734" s="1"/>
      <c r="Y734" s="1"/>
      <c r="Z734" s="1"/>
      <c r="AA734" s="1"/>
      <c r="AB734" s="1"/>
      <c r="AC734" s="1"/>
      <c r="AD734" s="1"/>
      <c r="AE734" s="1"/>
      <c r="AF734" s="1"/>
      <c r="AG734" s="1"/>
      <c r="AH734" s="1"/>
      <c r="AI734" s="1"/>
      <c r="AJ734" s="1"/>
      <c r="AK734" s="1"/>
    </row>
    <row r="735" spans="1:37" ht="15.75" x14ac:dyDescent="0.25">
      <c r="A735" s="1"/>
      <c r="B735" s="1"/>
      <c r="C735" s="1"/>
      <c r="D735" s="1"/>
      <c r="E735" s="1"/>
      <c r="F735" s="1"/>
      <c r="G735" s="1"/>
      <c r="H735" s="1"/>
      <c r="I735" s="1"/>
      <c r="J735" s="1"/>
      <c r="K735" s="1"/>
      <c r="L735" s="1"/>
      <c r="M735" s="1"/>
      <c r="N735" s="1"/>
      <c r="O735" s="1"/>
      <c r="P735" s="1"/>
      <c r="Q735" s="1"/>
      <c r="R735" s="367"/>
      <c r="S735" s="1"/>
      <c r="T735" s="1"/>
      <c r="U735" s="1"/>
      <c r="V735" s="1"/>
      <c r="W735" s="1"/>
      <c r="X735" s="1"/>
      <c r="Y735" s="1"/>
      <c r="Z735" s="1"/>
      <c r="AA735" s="1"/>
      <c r="AB735" s="1"/>
      <c r="AC735" s="1"/>
      <c r="AD735" s="1"/>
      <c r="AE735" s="1"/>
      <c r="AF735" s="1"/>
      <c r="AG735" s="1"/>
      <c r="AH735" s="1"/>
      <c r="AI735" s="1"/>
      <c r="AJ735" s="1"/>
      <c r="AK735" s="1"/>
    </row>
    <row r="736" spans="1:37" ht="15.75" x14ac:dyDescent="0.25">
      <c r="A736" s="1"/>
      <c r="B736" s="1"/>
      <c r="C736" s="1"/>
      <c r="D736" s="1"/>
      <c r="E736" s="1"/>
      <c r="F736" s="1"/>
      <c r="G736" s="1"/>
      <c r="H736" s="1"/>
      <c r="I736" s="1"/>
      <c r="J736" s="1"/>
      <c r="K736" s="1"/>
      <c r="L736" s="1"/>
      <c r="M736" s="1"/>
      <c r="N736" s="1"/>
      <c r="O736" s="1"/>
      <c r="P736" s="1"/>
      <c r="Q736" s="1"/>
      <c r="R736" s="367"/>
      <c r="S736" s="1"/>
      <c r="T736" s="1"/>
      <c r="U736" s="1"/>
      <c r="V736" s="1"/>
      <c r="W736" s="1"/>
      <c r="X736" s="1"/>
      <c r="Y736" s="1"/>
      <c r="Z736" s="1"/>
      <c r="AA736" s="1"/>
      <c r="AB736" s="1"/>
      <c r="AC736" s="1"/>
      <c r="AD736" s="1"/>
      <c r="AE736" s="1"/>
      <c r="AF736" s="1"/>
      <c r="AG736" s="1"/>
      <c r="AH736" s="1"/>
      <c r="AI736" s="1"/>
      <c r="AJ736" s="1"/>
      <c r="AK736" s="1"/>
    </row>
    <row r="737" spans="1:37" ht="15.75" x14ac:dyDescent="0.25">
      <c r="A737" s="1"/>
      <c r="B737" s="1"/>
      <c r="C737" s="1"/>
      <c r="D737" s="1"/>
      <c r="E737" s="1"/>
      <c r="F737" s="1"/>
      <c r="G737" s="1"/>
      <c r="H737" s="1"/>
      <c r="I737" s="1"/>
      <c r="J737" s="1"/>
      <c r="K737" s="1"/>
      <c r="L737" s="1"/>
      <c r="M737" s="1"/>
      <c r="N737" s="1"/>
      <c r="O737" s="1"/>
      <c r="P737" s="1"/>
      <c r="Q737" s="1"/>
      <c r="R737" s="367"/>
      <c r="S737" s="1"/>
      <c r="T737" s="1"/>
      <c r="U737" s="1"/>
      <c r="V737" s="1"/>
      <c r="W737" s="1"/>
      <c r="X737" s="1"/>
      <c r="Y737" s="1"/>
      <c r="Z737" s="1"/>
      <c r="AA737" s="1"/>
      <c r="AB737" s="1"/>
      <c r="AC737" s="1"/>
      <c r="AD737" s="1"/>
      <c r="AE737" s="1"/>
      <c r="AF737" s="1"/>
      <c r="AG737" s="1"/>
      <c r="AH737" s="1"/>
      <c r="AI737" s="1"/>
      <c r="AJ737" s="1"/>
      <c r="AK737" s="1"/>
    </row>
    <row r="738" spans="1:37" ht="15.75" x14ac:dyDescent="0.25">
      <c r="A738" s="1"/>
      <c r="B738" s="1"/>
      <c r="C738" s="1"/>
      <c r="D738" s="1"/>
      <c r="E738" s="1"/>
      <c r="F738" s="1"/>
      <c r="G738" s="1"/>
      <c r="H738" s="1"/>
      <c r="I738" s="1"/>
      <c r="J738" s="1"/>
      <c r="K738" s="1"/>
      <c r="L738" s="1"/>
      <c r="M738" s="1"/>
      <c r="N738" s="1"/>
      <c r="O738" s="1"/>
      <c r="P738" s="1"/>
      <c r="Q738" s="1"/>
      <c r="R738" s="367"/>
      <c r="S738" s="1"/>
      <c r="T738" s="1"/>
      <c r="U738" s="1"/>
      <c r="V738" s="1"/>
      <c r="W738" s="1"/>
      <c r="X738" s="1"/>
      <c r="Y738" s="1"/>
      <c r="Z738" s="1"/>
      <c r="AA738" s="1"/>
      <c r="AB738" s="1"/>
      <c r="AC738" s="1"/>
      <c r="AD738" s="1"/>
      <c r="AE738" s="1"/>
      <c r="AF738" s="1"/>
      <c r="AG738" s="1"/>
      <c r="AH738" s="1"/>
      <c r="AI738" s="1"/>
      <c r="AJ738" s="1"/>
      <c r="AK738" s="1"/>
    </row>
    <row r="739" spans="1:37" ht="15.75" x14ac:dyDescent="0.25">
      <c r="A739" s="1"/>
      <c r="B739" s="1"/>
      <c r="C739" s="1"/>
      <c r="D739" s="1"/>
      <c r="E739" s="1"/>
      <c r="F739" s="1"/>
      <c r="G739" s="1"/>
      <c r="H739" s="1"/>
      <c r="I739" s="1"/>
      <c r="J739" s="1"/>
      <c r="K739" s="1"/>
      <c r="L739" s="1"/>
      <c r="M739" s="1"/>
      <c r="N739" s="1"/>
      <c r="O739" s="1"/>
      <c r="P739" s="1"/>
      <c r="Q739" s="1"/>
      <c r="R739" s="367"/>
      <c r="S739" s="1"/>
      <c r="T739" s="1"/>
      <c r="U739" s="1"/>
      <c r="V739" s="1"/>
      <c r="W739" s="1"/>
      <c r="X739" s="1"/>
      <c r="Y739" s="1"/>
      <c r="Z739" s="1"/>
      <c r="AA739" s="1"/>
      <c r="AB739" s="1"/>
      <c r="AC739" s="1"/>
      <c r="AD739" s="1"/>
      <c r="AE739" s="1"/>
      <c r="AF739" s="1"/>
      <c r="AG739" s="1"/>
      <c r="AH739" s="1"/>
      <c r="AI739" s="1"/>
      <c r="AJ739" s="1"/>
      <c r="AK739" s="1"/>
    </row>
    <row r="740" spans="1:37" ht="15.75" x14ac:dyDescent="0.25">
      <c r="A740" s="1"/>
      <c r="B740" s="1"/>
      <c r="C740" s="1"/>
      <c r="D740" s="1"/>
      <c r="E740" s="1"/>
      <c r="F740" s="1"/>
      <c r="G740" s="1"/>
      <c r="H740" s="1"/>
      <c r="I740" s="1"/>
      <c r="J740" s="1"/>
      <c r="K740" s="1"/>
      <c r="L740" s="1"/>
      <c r="M740" s="1"/>
      <c r="N740" s="1"/>
      <c r="O740" s="1"/>
      <c r="P740" s="1"/>
      <c r="Q740" s="1"/>
      <c r="R740" s="367"/>
      <c r="S740" s="1"/>
      <c r="T740" s="1"/>
      <c r="U740" s="1"/>
      <c r="V740" s="1"/>
      <c r="W740" s="1"/>
      <c r="X740" s="1"/>
      <c r="Y740" s="1"/>
      <c r="Z740" s="1"/>
      <c r="AA740" s="1"/>
      <c r="AB740" s="1"/>
      <c r="AC740" s="1"/>
      <c r="AD740" s="1"/>
      <c r="AE740" s="1"/>
      <c r="AF740" s="1"/>
      <c r="AG740" s="1"/>
      <c r="AH740" s="1"/>
      <c r="AI740" s="1"/>
      <c r="AJ740" s="1"/>
      <c r="AK740" s="1"/>
    </row>
    <row r="741" spans="1:37" ht="15.75" x14ac:dyDescent="0.25">
      <c r="A741" s="1"/>
      <c r="B741" s="1"/>
      <c r="C741" s="1"/>
      <c r="D741" s="1"/>
      <c r="E741" s="1"/>
      <c r="F741" s="1"/>
      <c r="G741" s="1"/>
      <c r="H741" s="1"/>
      <c r="I741" s="1"/>
      <c r="J741" s="1"/>
      <c r="K741" s="1"/>
      <c r="L741" s="1"/>
      <c r="M741" s="1"/>
      <c r="N741" s="1"/>
      <c r="O741" s="1"/>
      <c r="P741" s="1"/>
      <c r="Q741" s="1"/>
      <c r="R741" s="367"/>
      <c r="S741" s="1"/>
      <c r="T741" s="1"/>
      <c r="U741" s="1"/>
      <c r="V741" s="1"/>
      <c r="W741" s="1"/>
      <c r="X741" s="1"/>
      <c r="Y741" s="1"/>
      <c r="Z741" s="1"/>
      <c r="AA741" s="1"/>
      <c r="AB741" s="1"/>
      <c r="AC741" s="1"/>
      <c r="AD741" s="1"/>
      <c r="AE741" s="1"/>
      <c r="AF741" s="1"/>
      <c r="AG741" s="1"/>
      <c r="AH741" s="1"/>
      <c r="AI741" s="1"/>
      <c r="AJ741" s="1"/>
      <c r="AK741" s="1"/>
    </row>
    <row r="742" spans="1:37" ht="15.75" x14ac:dyDescent="0.25">
      <c r="A742" s="1"/>
      <c r="B742" s="1"/>
      <c r="C742" s="1"/>
      <c r="D742" s="1"/>
      <c r="E742" s="1"/>
      <c r="F742" s="1"/>
      <c r="G742" s="1"/>
      <c r="H742" s="1"/>
      <c r="I742" s="1"/>
      <c r="J742" s="1"/>
      <c r="K742" s="1"/>
      <c r="L742" s="1"/>
      <c r="M742" s="1"/>
      <c r="N742" s="1"/>
      <c r="O742" s="1"/>
      <c r="P742" s="1"/>
      <c r="Q742" s="1"/>
      <c r="R742" s="367"/>
      <c r="S742" s="1"/>
      <c r="T742" s="1"/>
      <c r="U742" s="1"/>
      <c r="V742" s="1"/>
      <c r="W742" s="1"/>
      <c r="X742" s="1"/>
      <c r="Y742" s="1"/>
      <c r="Z742" s="1"/>
      <c r="AA742" s="1"/>
      <c r="AB742" s="1"/>
      <c r="AC742" s="1"/>
      <c r="AD742" s="1"/>
      <c r="AE742" s="1"/>
      <c r="AF742" s="1"/>
      <c r="AG742" s="1"/>
      <c r="AH742" s="1"/>
      <c r="AI742" s="1"/>
      <c r="AJ742" s="1"/>
      <c r="AK742" s="1"/>
    </row>
    <row r="743" spans="1:37" ht="15.75" x14ac:dyDescent="0.25">
      <c r="A743" s="1"/>
      <c r="B743" s="1"/>
      <c r="C743" s="1"/>
      <c r="D743" s="1"/>
      <c r="E743" s="1"/>
      <c r="F743" s="1"/>
      <c r="G743" s="1"/>
      <c r="H743" s="1"/>
      <c r="I743" s="1"/>
      <c r="J743" s="1"/>
      <c r="K743" s="1"/>
      <c r="L743" s="1"/>
      <c r="M743" s="1"/>
      <c r="N743" s="1"/>
      <c r="O743" s="1"/>
      <c r="P743" s="1"/>
      <c r="Q743" s="1"/>
      <c r="R743" s="367"/>
      <c r="S743" s="1"/>
      <c r="T743" s="1"/>
      <c r="U743" s="1"/>
      <c r="V743" s="1"/>
      <c r="W743" s="1"/>
      <c r="X743" s="1"/>
      <c r="Y743" s="1"/>
      <c r="Z743" s="1"/>
      <c r="AA743" s="1"/>
      <c r="AB743" s="1"/>
      <c r="AC743" s="1"/>
      <c r="AD743" s="1"/>
      <c r="AE743" s="1"/>
      <c r="AF743" s="1"/>
      <c r="AG743" s="1"/>
      <c r="AH743" s="1"/>
      <c r="AI743" s="1"/>
      <c r="AJ743" s="1"/>
      <c r="AK743" s="1"/>
    </row>
    <row r="744" spans="1:37" ht="15.75" x14ac:dyDescent="0.25">
      <c r="A744" s="1"/>
      <c r="B744" s="1"/>
      <c r="C744" s="1"/>
      <c r="D744" s="1"/>
      <c r="E744" s="1"/>
      <c r="F744" s="1"/>
      <c r="G744" s="1"/>
      <c r="H744" s="1"/>
      <c r="I744" s="1"/>
      <c r="J744" s="1"/>
      <c r="K744" s="1"/>
      <c r="L744" s="1"/>
      <c r="M744" s="1"/>
      <c r="N744" s="1"/>
      <c r="O744" s="1"/>
      <c r="P744" s="1"/>
      <c r="Q744" s="1"/>
      <c r="R744" s="367"/>
      <c r="S744" s="1"/>
      <c r="T744" s="1"/>
      <c r="U744" s="1"/>
      <c r="V744" s="1"/>
      <c r="W744" s="1"/>
      <c r="X744" s="1"/>
      <c r="Y744" s="1"/>
      <c r="Z744" s="1"/>
      <c r="AA744" s="1"/>
      <c r="AB744" s="1"/>
      <c r="AC744" s="1"/>
      <c r="AD744" s="1"/>
      <c r="AE744" s="1"/>
      <c r="AF744" s="1"/>
      <c r="AG744" s="1"/>
      <c r="AH744" s="1"/>
      <c r="AI744" s="1"/>
      <c r="AJ744" s="1"/>
      <c r="AK744" s="1"/>
    </row>
    <row r="745" spans="1:37" ht="15.75" x14ac:dyDescent="0.25">
      <c r="A745" s="1"/>
      <c r="B745" s="1"/>
      <c r="C745" s="1"/>
      <c r="D745" s="1"/>
      <c r="E745" s="1"/>
      <c r="F745" s="1"/>
      <c r="G745" s="1"/>
      <c r="H745" s="1"/>
      <c r="I745" s="1"/>
      <c r="J745" s="1"/>
      <c r="K745" s="1"/>
      <c r="L745" s="1"/>
      <c r="M745" s="1"/>
      <c r="N745" s="1"/>
      <c r="O745" s="1"/>
      <c r="P745" s="1"/>
      <c r="Q745" s="1"/>
      <c r="R745" s="367"/>
      <c r="S745" s="1"/>
      <c r="T745" s="1"/>
      <c r="U745" s="1"/>
      <c r="V745" s="1"/>
      <c r="W745" s="1"/>
      <c r="X745" s="1"/>
      <c r="Y745" s="1"/>
      <c r="Z745" s="1"/>
      <c r="AA745" s="1"/>
      <c r="AB745" s="1"/>
      <c r="AC745" s="1"/>
      <c r="AD745" s="1"/>
      <c r="AE745" s="1"/>
      <c r="AF745" s="1"/>
      <c r="AG745" s="1"/>
      <c r="AH745" s="1"/>
      <c r="AI745" s="1"/>
      <c r="AJ745" s="1"/>
      <c r="AK745" s="1"/>
    </row>
    <row r="746" spans="1:37" ht="15.75" x14ac:dyDescent="0.25">
      <c r="A746" s="1"/>
      <c r="B746" s="1"/>
      <c r="C746" s="1"/>
      <c r="D746" s="1"/>
      <c r="E746" s="1"/>
      <c r="F746" s="1"/>
      <c r="G746" s="1"/>
      <c r="H746" s="1"/>
      <c r="I746" s="1"/>
      <c r="J746" s="1"/>
      <c r="K746" s="1"/>
      <c r="L746" s="1"/>
      <c r="M746" s="1"/>
      <c r="N746" s="1"/>
      <c r="O746" s="1"/>
      <c r="P746" s="1"/>
      <c r="Q746" s="1"/>
      <c r="R746" s="367"/>
      <c r="S746" s="1"/>
      <c r="T746" s="1"/>
      <c r="U746" s="1"/>
      <c r="V746" s="1"/>
      <c r="W746" s="1"/>
      <c r="X746" s="1"/>
      <c r="Y746" s="1"/>
      <c r="Z746" s="1"/>
      <c r="AA746" s="1"/>
      <c r="AB746" s="1"/>
      <c r="AC746" s="1"/>
      <c r="AD746" s="1"/>
      <c r="AE746" s="1"/>
      <c r="AF746" s="1"/>
      <c r="AG746" s="1"/>
      <c r="AH746" s="1"/>
      <c r="AI746" s="1"/>
      <c r="AJ746" s="1"/>
      <c r="AK746" s="1"/>
    </row>
    <row r="747" spans="1:37" ht="15.75" x14ac:dyDescent="0.25">
      <c r="A747" s="1"/>
      <c r="B747" s="1"/>
      <c r="C747" s="1"/>
      <c r="D747" s="1"/>
      <c r="E747" s="1"/>
      <c r="F747" s="1"/>
      <c r="G747" s="1"/>
      <c r="H747" s="1"/>
      <c r="I747" s="1"/>
      <c r="J747" s="1"/>
      <c r="K747" s="1"/>
      <c r="L747" s="1"/>
      <c r="M747" s="1"/>
      <c r="N747" s="1"/>
      <c r="O747" s="1"/>
      <c r="P747" s="1"/>
      <c r="Q747" s="1"/>
      <c r="R747" s="367"/>
      <c r="S747" s="1"/>
      <c r="T747" s="1"/>
      <c r="U747" s="1"/>
      <c r="V747" s="1"/>
      <c r="W747" s="1"/>
      <c r="X747" s="1"/>
      <c r="Y747" s="1"/>
      <c r="Z747" s="1"/>
      <c r="AA747" s="1"/>
      <c r="AB747" s="1"/>
      <c r="AC747" s="1"/>
      <c r="AD747" s="1"/>
      <c r="AE747" s="1"/>
      <c r="AF747" s="1"/>
      <c r="AG747" s="1"/>
      <c r="AH747" s="1"/>
      <c r="AI747" s="1"/>
      <c r="AJ747" s="1"/>
      <c r="AK747" s="1"/>
    </row>
    <row r="748" spans="1:37" ht="15.75" x14ac:dyDescent="0.25">
      <c r="A748" s="1"/>
      <c r="B748" s="1"/>
      <c r="C748" s="1"/>
      <c r="D748" s="1"/>
      <c r="E748" s="1"/>
      <c r="F748" s="1"/>
      <c r="G748" s="1"/>
      <c r="H748" s="1"/>
      <c r="I748" s="1"/>
      <c r="J748" s="1"/>
      <c r="K748" s="1"/>
      <c r="L748" s="1"/>
      <c r="M748" s="1"/>
      <c r="N748" s="1"/>
      <c r="O748" s="1"/>
      <c r="P748" s="1"/>
      <c r="Q748" s="1"/>
      <c r="R748" s="367"/>
      <c r="S748" s="1"/>
      <c r="T748" s="1"/>
      <c r="U748" s="1"/>
      <c r="V748" s="1"/>
      <c r="W748" s="1"/>
      <c r="X748" s="1"/>
      <c r="Y748" s="1"/>
      <c r="Z748" s="1"/>
      <c r="AA748" s="1"/>
      <c r="AB748" s="1"/>
      <c r="AC748" s="1"/>
      <c r="AD748" s="1"/>
      <c r="AE748" s="1"/>
      <c r="AF748" s="1"/>
      <c r="AG748" s="1"/>
      <c r="AH748" s="1"/>
      <c r="AI748" s="1"/>
      <c r="AJ748" s="1"/>
      <c r="AK748" s="1"/>
    </row>
    <row r="749" spans="1:37" ht="15.75" x14ac:dyDescent="0.25">
      <c r="A749" s="1"/>
      <c r="B749" s="1"/>
      <c r="C749" s="1"/>
      <c r="D749" s="1"/>
      <c r="E749" s="1"/>
      <c r="F749" s="1"/>
      <c r="G749" s="1"/>
      <c r="H749" s="1"/>
      <c r="I749" s="1"/>
      <c r="J749" s="1"/>
      <c r="K749" s="1"/>
      <c r="L749" s="1"/>
      <c r="M749" s="1"/>
      <c r="N749" s="1"/>
      <c r="O749" s="1"/>
      <c r="P749" s="1"/>
      <c r="Q749" s="1"/>
      <c r="R749" s="367"/>
      <c r="S749" s="1"/>
      <c r="T749" s="1"/>
      <c r="U749" s="1"/>
      <c r="V749" s="1"/>
      <c r="W749" s="1"/>
      <c r="X749" s="1"/>
      <c r="Y749" s="1"/>
      <c r="Z749" s="1"/>
      <c r="AA749" s="1"/>
      <c r="AB749" s="1"/>
      <c r="AC749" s="1"/>
      <c r="AD749" s="1"/>
      <c r="AE749" s="1"/>
      <c r="AF749" s="1"/>
      <c r="AG749" s="1"/>
      <c r="AH749" s="1"/>
      <c r="AI749" s="1"/>
      <c r="AJ749" s="1"/>
      <c r="AK749" s="1"/>
    </row>
    <row r="750" spans="1:37" ht="15.75" x14ac:dyDescent="0.25">
      <c r="A750" s="1"/>
      <c r="B750" s="1"/>
      <c r="C750" s="1"/>
      <c r="D750" s="1"/>
      <c r="E750" s="1"/>
      <c r="F750" s="1"/>
      <c r="G750" s="1"/>
      <c r="H750" s="1"/>
      <c r="I750" s="1"/>
      <c r="J750" s="1"/>
      <c r="K750" s="1"/>
      <c r="L750" s="1"/>
      <c r="M750" s="1"/>
      <c r="N750" s="1"/>
      <c r="O750" s="1"/>
      <c r="P750" s="1"/>
      <c r="Q750" s="1"/>
      <c r="R750" s="367"/>
      <c r="S750" s="1"/>
      <c r="T750" s="1"/>
      <c r="U750" s="1"/>
      <c r="V750" s="1"/>
      <c r="W750" s="1"/>
      <c r="X750" s="1"/>
      <c r="Y750" s="1"/>
      <c r="Z750" s="1"/>
      <c r="AA750" s="1"/>
      <c r="AB750" s="1"/>
      <c r="AC750" s="1"/>
      <c r="AD750" s="1"/>
      <c r="AE750" s="1"/>
      <c r="AF750" s="1"/>
      <c r="AG750" s="1"/>
      <c r="AH750" s="1"/>
      <c r="AI750" s="1"/>
      <c r="AJ750" s="1"/>
      <c r="AK750" s="1"/>
    </row>
    <row r="751" spans="1:37" ht="15.75" x14ac:dyDescent="0.25">
      <c r="A751" s="1"/>
      <c r="B751" s="1"/>
      <c r="C751" s="1"/>
      <c r="D751" s="1"/>
      <c r="E751" s="1"/>
      <c r="F751" s="1"/>
      <c r="G751" s="1"/>
      <c r="H751" s="1"/>
      <c r="I751" s="1"/>
      <c r="J751" s="1"/>
      <c r="K751" s="1"/>
      <c r="L751" s="1"/>
      <c r="M751" s="1"/>
      <c r="N751" s="1"/>
      <c r="O751" s="1"/>
      <c r="P751" s="1"/>
      <c r="Q751" s="1"/>
      <c r="R751" s="367"/>
      <c r="S751" s="1"/>
      <c r="T751" s="1"/>
      <c r="U751" s="1"/>
      <c r="V751" s="1"/>
      <c r="W751" s="1"/>
      <c r="X751" s="1"/>
      <c r="Y751" s="1"/>
      <c r="Z751" s="1"/>
      <c r="AA751" s="1"/>
      <c r="AB751" s="1"/>
      <c r="AC751" s="1"/>
      <c r="AD751" s="1"/>
      <c r="AE751" s="1"/>
      <c r="AF751" s="1"/>
      <c r="AG751" s="1"/>
      <c r="AH751" s="1"/>
      <c r="AI751" s="1"/>
      <c r="AJ751" s="1"/>
      <c r="AK751" s="1"/>
    </row>
    <row r="752" spans="1:37" ht="15.75" x14ac:dyDescent="0.25">
      <c r="A752" s="1"/>
      <c r="B752" s="1"/>
      <c r="C752" s="1"/>
      <c r="D752" s="1"/>
      <c r="E752" s="1"/>
      <c r="F752" s="1"/>
      <c r="G752" s="1"/>
      <c r="H752" s="1"/>
      <c r="I752" s="1"/>
      <c r="J752" s="1"/>
      <c r="K752" s="1"/>
      <c r="L752" s="1"/>
      <c r="M752" s="1"/>
      <c r="N752" s="1"/>
      <c r="O752" s="1"/>
      <c r="P752" s="1"/>
      <c r="Q752" s="1"/>
      <c r="R752" s="367"/>
      <c r="S752" s="1"/>
      <c r="T752" s="1"/>
      <c r="U752" s="1"/>
      <c r="V752" s="1"/>
      <c r="W752" s="1"/>
      <c r="X752" s="1"/>
      <c r="Y752" s="1"/>
      <c r="Z752" s="1"/>
      <c r="AA752" s="1"/>
      <c r="AB752" s="1"/>
      <c r="AC752" s="1"/>
      <c r="AD752" s="1"/>
      <c r="AE752" s="1"/>
      <c r="AF752" s="1"/>
      <c r="AG752" s="1"/>
      <c r="AH752" s="1"/>
      <c r="AI752" s="1"/>
      <c r="AJ752" s="1"/>
      <c r="AK752" s="1"/>
    </row>
    <row r="753" spans="1:37" ht="15.75" x14ac:dyDescent="0.25">
      <c r="A753" s="1"/>
      <c r="B753" s="1"/>
      <c r="C753" s="1"/>
      <c r="D753" s="1"/>
      <c r="E753" s="1"/>
      <c r="F753" s="1"/>
      <c r="G753" s="1"/>
      <c r="H753" s="1"/>
      <c r="I753" s="1"/>
      <c r="J753" s="1"/>
      <c r="K753" s="1"/>
      <c r="L753" s="1"/>
      <c r="M753" s="1"/>
      <c r="N753" s="1"/>
      <c r="O753" s="1"/>
      <c r="P753" s="1"/>
      <c r="Q753" s="1"/>
      <c r="R753" s="367"/>
      <c r="S753" s="1"/>
      <c r="T753" s="1"/>
      <c r="U753" s="1"/>
      <c r="V753" s="1"/>
      <c r="W753" s="1"/>
      <c r="X753" s="1"/>
      <c r="Y753" s="1"/>
      <c r="Z753" s="1"/>
      <c r="AA753" s="1"/>
      <c r="AB753" s="1"/>
      <c r="AC753" s="1"/>
      <c r="AD753" s="1"/>
      <c r="AE753" s="1"/>
      <c r="AF753" s="1"/>
      <c r="AG753" s="1"/>
      <c r="AH753" s="1"/>
      <c r="AI753" s="1"/>
      <c r="AJ753" s="1"/>
      <c r="AK753" s="1"/>
    </row>
    <row r="754" spans="1:37" ht="15.75" x14ac:dyDescent="0.25">
      <c r="A754" s="1"/>
      <c r="B754" s="1"/>
      <c r="C754" s="1"/>
      <c r="D754" s="1"/>
      <c r="E754" s="1"/>
      <c r="F754" s="1"/>
      <c r="G754" s="1"/>
      <c r="H754" s="1"/>
      <c r="I754" s="1"/>
      <c r="J754" s="1"/>
      <c r="K754" s="1"/>
      <c r="L754" s="1"/>
      <c r="M754" s="1"/>
      <c r="N754" s="1"/>
      <c r="O754" s="1"/>
      <c r="P754" s="1"/>
      <c r="Q754" s="1"/>
      <c r="R754" s="367"/>
      <c r="S754" s="1"/>
      <c r="T754" s="1"/>
      <c r="U754" s="1"/>
      <c r="V754" s="1"/>
      <c r="W754" s="1"/>
      <c r="X754" s="1"/>
      <c r="Y754" s="1"/>
      <c r="Z754" s="1"/>
      <c r="AA754" s="1"/>
      <c r="AB754" s="1"/>
      <c r="AC754" s="1"/>
      <c r="AD754" s="1"/>
      <c r="AE754" s="1"/>
      <c r="AF754" s="1"/>
      <c r="AG754" s="1"/>
      <c r="AH754" s="1"/>
      <c r="AI754" s="1"/>
      <c r="AJ754" s="1"/>
      <c r="AK754" s="1"/>
    </row>
    <row r="755" spans="1:37" ht="15.75" x14ac:dyDescent="0.25">
      <c r="A755" s="1"/>
      <c r="B755" s="1"/>
      <c r="C755" s="1"/>
      <c r="D755" s="1"/>
      <c r="E755" s="1"/>
      <c r="F755" s="1"/>
      <c r="G755" s="1"/>
      <c r="H755" s="1"/>
      <c r="I755" s="1"/>
      <c r="J755" s="1"/>
      <c r="K755" s="1"/>
      <c r="L755" s="1"/>
      <c r="M755" s="1"/>
      <c r="N755" s="1"/>
      <c r="O755" s="1"/>
      <c r="P755" s="1"/>
      <c r="Q755" s="1"/>
      <c r="R755" s="367"/>
      <c r="S755" s="1"/>
      <c r="T755" s="1"/>
      <c r="U755" s="1"/>
      <c r="V755" s="1"/>
      <c r="W755" s="1"/>
      <c r="X755" s="1"/>
      <c r="Y755" s="1"/>
      <c r="Z755" s="1"/>
      <c r="AA755" s="1"/>
      <c r="AB755" s="1"/>
      <c r="AC755" s="1"/>
      <c r="AD755" s="1"/>
      <c r="AE755" s="1"/>
      <c r="AF755" s="1"/>
      <c r="AG755" s="1"/>
      <c r="AH755" s="1"/>
      <c r="AI755" s="1"/>
      <c r="AJ755" s="1"/>
      <c r="AK755" s="1"/>
    </row>
    <row r="756" spans="1:37" ht="15.75" x14ac:dyDescent="0.25">
      <c r="A756" s="1"/>
      <c r="B756" s="1"/>
      <c r="C756" s="1"/>
      <c r="D756" s="1"/>
      <c r="E756" s="1"/>
      <c r="F756" s="1"/>
      <c r="G756" s="1"/>
      <c r="H756" s="1"/>
      <c r="I756" s="1"/>
      <c r="J756" s="1"/>
      <c r="K756" s="1"/>
      <c r="L756" s="1"/>
      <c r="M756" s="1"/>
      <c r="N756" s="1"/>
      <c r="O756" s="1"/>
      <c r="P756" s="1"/>
      <c r="Q756" s="1"/>
      <c r="R756" s="367"/>
      <c r="S756" s="1"/>
      <c r="T756" s="1"/>
      <c r="U756" s="1"/>
      <c r="V756" s="1"/>
      <c r="W756" s="1"/>
      <c r="X756" s="1"/>
      <c r="Y756" s="1"/>
      <c r="Z756" s="1"/>
      <c r="AA756" s="1"/>
      <c r="AB756" s="1"/>
      <c r="AC756" s="1"/>
      <c r="AD756" s="1"/>
      <c r="AE756" s="1"/>
      <c r="AF756" s="1"/>
      <c r="AG756" s="1"/>
      <c r="AH756" s="1"/>
      <c r="AI756" s="1"/>
      <c r="AJ756" s="1"/>
      <c r="AK756" s="1"/>
    </row>
    <row r="757" spans="1:37" ht="15.75" x14ac:dyDescent="0.25">
      <c r="A757" s="1"/>
      <c r="B757" s="1"/>
      <c r="C757" s="1"/>
      <c r="D757" s="1"/>
      <c r="E757" s="1"/>
      <c r="F757" s="1"/>
      <c r="G757" s="1"/>
      <c r="H757" s="1"/>
      <c r="I757" s="1"/>
      <c r="J757" s="1"/>
      <c r="K757" s="1"/>
      <c r="L757" s="1"/>
      <c r="M757" s="1"/>
      <c r="N757" s="1"/>
      <c r="O757" s="1"/>
      <c r="P757" s="1"/>
      <c r="Q757" s="1"/>
      <c r="R757" s="367"/>
      <c r="S757" s="1"/>
      <c r="T757" s="1"/>
      <c r="U757" s="1"/>
      <c r="V757" s="1"/>
      <c r="W757" s="1"/>
      <c r="X757" s="1"/>
      <c r="Y757" s="1"/>
      <c r="Z757" s="1"/>
      <c r="AA757" s="1"/>
      <c r="AB757" s="1"/>
      <c r="AC757" s="1"/>
      <c r="AD757" s="1"/>
      <c r="AE757" s="1"/>
      <c r="AF757" s="1"/>
      <c r="AG757" s="1"/>
      <c r="AH757" s="1"/>
      <c r="AI757" s="1"/>
      <c r="AJ757" s="1"/>
      <c r="AK757" s="1"/>
    </row>
    <row r="758" spans="1:37" ht="15.75" x14ac:dyDescent="0.25">
      <c r="A758" s="1"/>
      <c r="B758" s="1"/>
      <c r="C758" s="1"/>
      <c r="D758" s="1"/>
      <c r="E758" s="1"/>
      <c r="F758" s="1"/>
      <c r="G758" s="1"/>
      <c r="H758" s="1"/>
      <c r="I758" s="1"/>
      <c r="J758" s="1"/>
      <c r="K758" s="1"/>
      <c r="L758" s="1"/>
      <c r="M758" s="1"/>
      <c r="N758" s="1"/>
      <c r="O758" s="1"/>
      <c r="P758" s="1"/>
      <c r="Q758" s="1"/>
      <c r="R758" s="367"/>
      <c r="S758" s="1"/>
      <c r="T758" s="1"/>
      <c r="U758" s="1"/>
      <c r="V758" s="1"/>
      <c r="W758" s="1"/>
      <c r="X758" s="1"/>
      <c r="Y758" s="1"/>
      <c r="Z758" s="1"/>
      <c r="AA758" s="1"/>
      <c r="AB758" s="1"/>
      <c r="AC758" s="1"/>
      <c r="AD758" s="1"/>
      <c r="AE758" s="1"/>
      <c r="AF758" s="1"/>
      <c r="AG758" s="1"/>
      <c r="AH758" s="1"/>
      <c r="AI758" s="1"/>
      <c r="AJ758" s="1"/>
      <c r="AK758" s="1"/>
    </row>
    <row r="759" spans="1:37" ht="15.75" x14ac:dyDescent="0.25">
      <c r="A759" s="1"/>
      <c r="B759" s="1"/>
      <c r="C759" s="1"/>
      <c r="D759" s="1"/>
      <c r="E759" s="1"/>
      <c r="F759" s="1"/>
      <c r="G759" s="1"/>
      <c r="H759" s="1"/>
      <c r="I759" s="1"/>
      <c r="J759" s="1"/>
      <c r="K759" s="1"/>
      <c r="L759" s="1"/>
      <c r="M759" s="1"/>
      <c r="N759" s="1"/>
      <c r="O759" s="1"/>
      <c r="P759" s="1"/>
      <c r="Q759" s="1"/>
      <c r="R759" s="367"/>
      <c r="S759" s="1"/>
      <c r="T759" s="1"/>
      <c r="U759" s="1"/>
      <c r="V759" s="1"/>
      <c r="W759" s="1"/>
      <c r="X759" s="1"/>
      <c r="Y759" s="1"/>
      <c r="Z759" s="1"/>
      <c r="AA759" s="1"/>
      <c r="AB759" s="1"/>
      <c r="AC759" s="1"/>
      <c r="AD759" s="1"/>
      <c r="AE759" s="1"/>
      <c r="AF759" s="1"/>
      <c r="AG759" s="1"/>
      <c r="AH759" s="1"/>
      <c r="AI759" s="1"/>
      <c r="AJ759" s="1"/>
      <c r="AK759" s="1"/>
    </row>
    <row r="760" spans="1:37" ht="15.75" x14ac:dyDescent="0.25">
      <c r="A760" s="1"/>
      <c r="B760" s="1"/>
      <c r="C760" s="1"/>
      <c r="D760" s="1"/>
      <c r="E760" s="1"/>
      <c r="F760" s="1"/>
      <c r="G760" s="1"/>
      <c r="H760" s="1"/>
      <c r="I760" s="1"/>
      <c r="J760" s="1"/>
      <c r="K760" s="1"/>
      <c r="L760" s="1"/>
      <c r="M760" s="1"/>
      <c r="N760" s="1"/>
      <c r="O760" s="1"/>
      <c r="P760" s="1"/>
      <c r="Q760" s="1"/>
      <c r="R760" s="367"/>
      <c r="S760" s="1"/>
      <c r="T760" s="1"/>
      <c r="U760" s="1"/>
      <c r="V760" s="1"/>
      <c r="W760" s="1"/>
      <c r="X760" s="1"/>
      <c r="Y760" s="1"/>
      <c r="Z760" s="1"/>
      <c r="AA760" s="1"/>
      <c r="AB760" s="1"/>
      <c r="AC760" s="1"/>
      <c r="AD760" s="1"/>
      <c r="AE760" s="1"/>
      <c r="AF760" s="1"/>
      <c r="AG760" s="1"/>
      <c r="AH760" s="1"/>
      <c r="AI760" s="1"/>
      <c r="AJ760" s="1"/>
      <c r="AK760" s="1"/>
    </row>
    <row r="761" spans="1:37" ht="15.75" x14ac:dyDescent="0.25">
      <c r="A761" s="1"/>
      <c r="B761" s="1"/>
      <c r="C761" s="1"/>
      <c r="D761" s="1"/>
      <c r="E761" s="1"/>
      <c r="F761" s="1"/>
      <c r="G761" s="1"/>
      <c r="H761" s="1"/>
      <c r="I761" s="1"/>
      <c r="J761" s="1"/>
      <c r="K761" s="1"/>
      <c r="L761" s="1"/>
      <c r="M761" s="1"/>
      <c r="N761" s="1"/>
      <c r="O761" s="1"/>
      <c r="P761" s="1"/>
      <c r="Q761" s="1"/>
      <c r="R761" s="367"/>
      <c r="S761" s="1"/>
      <c r="T761" s="1"/>
      <c r="U761" s="1"/>
      <c r="V761" s="1"/>
      <c r="W761" s="1"/>
      <c r="X761" s="1"/>
      <c r="Y761" s="1"/>
      <c r="Z761" s="1"/>
      <c r="AA761" s="1"/>
      <c r="AB761" s="1"/>
      <c r="AC761" s="1"/>
      <c r="AD761" s="1"/>
      <c r="AE761" s="1"/>
      <c r="AF761" s="1"/>
      <c r="AG761" s="1"/>
      <c r="AH761" s="1"/>
      <c r="AI761" s="1"/>
      <c r="AJ761" s="1"/>
      <c r="AK761" s="1"/>
    </row>
    <row r="762" spans="1:37" ht="15.75" x14ac:dyDescent="0.25">
      <c r="A762" s="1"/>
      <c r="B762" s="1"/>
      <c r="C762" s="1"/>
      <c r="D762" s="1"/>
      <c r="E762" s="1"/>
      <c r="F762" s="1"/>
      <c r="G762" s="1"/>
      <c r="H762" s="1"/>
      <c r="I762" s="1"/>
      <c r="J762" s="1"/>
      <c r="K762" s="1"/>
      <c r="L762" s="1"/>
      <c r="M762" s="1"/>
      <c r="N762" s="1"/>
      <c r="O762" s="1"/>
      <c r="P762" s="1"/>
      <c r="Q762" s="1"/>
      <c r="R762" s="367"/>
      <c r="S762" s="1"/>
      <c r="T762" s="1"/>
      <c r="U762" s="1"/>
      <c r="V762" s="1"/>
      <c r="W762" s="1"/>
      <c r="X762" s="1"/>
      <c r="Y762" s="1"/>
      <c r="Z762" s="1"/>
      <c r="AA762" s="1"/>
      <c r="AB762" s="1"/>
      <c r="AC762" s="1"/>
      <c r="AD762" s="1"/>
      <c r="AE762" s="1"/>
      <c r="AF762" s="1"/>
      <c r="AG762" s="1"/>
      <c r="AH762" s="1"/>
      <c r="AI762" s="1"/>
      <c r="AJ762" s="1"/>
      <c r="AK762" s="1"/>
    </row>
    <row r="763" spans="1:37" ht="15.75" x14ac:dyDescent="0.25">
      <c r="A763" s="1"/>
      <c r="B763" s="1"/>
      <c r="C763" s="1"/>
      <c r="D763" s="1"/>
      <c r="E763" s="1"/>
      <c r="F763" s="1"/>
      <c r="G763" s="1"/>
      <c r="H763" s="1"/>
      <c r="I763" s="1"/>
      <c r="J763" s="1"/>
      <c r="K763" s="1"/>
      <c r="L763" s="1"/>
      <c r="M763" s="1"/>
      <c r="N763" s="1"/>
      <c r="O763" s="1"/>
      <c r="P763" s="1"/>
      <c r="Q763" s="1"/>
      <c r="R763" s="367"/>
      <c r="S763" s="1"/>
      <c r="T763" s="1"/>
      <c r="U763" s="1"/>
      <c r="V763" s="1"/>
      <c r="W763" s="1"/>
      <c r="X763" s="1"/>
      <c r="Y763" s="1"/>
      <c r="Z763" s="1"/>
      <c r="AA763" s="1"/>
      <c r="AB763" s="1"/>
      <c r="AC763" s="1"/>
      <c r="AD763" s="1"/>
      <c r="AE763" s="1"/>
      <c r="AF763" s="1"/>
      <c r="AG763" s="1"/>
      <c r="AH763" s="1"/>
      <c r="AI763" s="1"/>
      <c r="AJ763" s="1"/>
      <c r="AK763" s="1"/>
    </row>
    <row r="764" spans="1:37" ht="15.75" x14ac:dyDescent="0.25">
      <c r="A764" s="1"/>
      <c r="B764" s="1"/>
      <c r="C764" s="1"/>
      <c r="D764" s="1"/>
      <c r="E764" s="1"/>
      <c r="F764" s="1"/>
      <c r="G764" s="1"/>
      <c r="H764" s="1"/>
      <c r="I764" s="1"/>
      <c r="J764" s="1"/>
      <c r="K764" s="1"/>
      <c r="L764" s="1"/>
      <c r="M764" s="1"/>
      <c r="N764" s="1"/>
      <c r="O764" s="1"/>
      <c r="P764" s="1"/>
      <c r="Q764" s="1"/>
      <c r="R764" s="367"/>
      <c r="S764" s="1"/>
      <c r="T764" s="1"/>
      <c r="U764" s="1"/>
      <c r="V764" s="1"/>
      <c r="W764" s="1"/>
      <c r="X764" s="1"/>
      <c r="Y764" s="1"/>
      <c r="Z764" s="1"/>
      <c r="AA764" s="1"/>
      <c r="AB764" s="1"/>
      <c r="AC764" s="1"/>
      <c r="AD764" s="1"/>
      <c r="AE764" s="1"/>
      <c r="AF764" s="1"/>
      <c r="AG764" s="1"/>
      <c r="AH764" s="1"/>
      <c r="AI764" s="1"/>
      <c r="AJ764" s="1"/>
      <c r="AK764" s="1"/>
    </row>
    <row r="765" spans="1:37" ht="15.75" x14ac:dyDescent="0.25">
      <c r="A765" s="1"/>
      <c r="B765" s="1"/>
      <c r="C765" s="1"/>
      <c r="D765" s="1"/>
      <c r="E765" s="1"/>
      <c r="F765" s="1"/>
      <c r="G765" s="1"/>
      <c r="H765" s="1"/>
      <c r="I765" s="1"/>
      <c r="J765" s="1"/>
      <c r="K765" s="1"/>
      <c r="L765" s="1"/>
      <c r="M765" s="1"/>
      <c r="N765" s="1"/>
      <c r="O765" s="1"/>
      <c r="P765" s="1"/>
      <c r="Q765" s="1"/>
      <c r="R765" s="367"/>
      <c r="S765" s="1"/>
      <c r="T765" s="1"/>
      <c r="U765" s="1"/>
      <c r="V765" s="1"/>
      <c r="W765" s="1"/>
      <c r="X765" s="1"/>
      <c r="Y765" s="1"/>
      <c r="Z765" s="1"/>
      <c r="AA765" s="1"/>
      <c r="AB765" s="1"/>
      <c r="AC765" s="1"/>
      <c r="AD765" s="1"/>
      <c r="AE765" s="1"/>
      <c r="AF765" s="1"/>
      <c r="AG765" s="1"/>
      <c r="AH765" s="1"/>
      <c r="AI765" s="1"/>
      <c r="AJ765" s="1"/>
      <c r="AK765" s="1"/>
    </row>
    <row r="766" spans="1:37" ht="15.75" x14ac:dyDescent="0.25">
      <c r="A766" s="1"/>
      <c r="B766" s="1"/>
      <c r="C766" s="1"/>
      <c r="D766" s="1"/>
      <c r="E766" s="1"/>
      <c r="F766" s="1"/>
      <c r="G766" s="1"/>
      <c r="H766" s="1"/>
      <c r="I766" s="1"/>
      <c r="J766" s="1"/>
      <c r="K766" s="1"/>
      <c r="L766" s="1"/>
      <c r="M766" s="1"/>
      <c r="N766" s="1"/>
      <c r="O766" s="1"/>
      <c r="P766" s="1"/>
      <c r="Q766" s="1"/>
      <c r="R766" s="367"/>
      <c r="S766" s="1"/>
      <c r="T766" s="1"/>
      <c r="U766" s="1"/>
      <c r="V766" s="1"/>
      <c r="W766" s="1"/>
      <c r="X766" s="1"/>
      <c r="Y766" s="1"/>
      <c r="Z766" s="1"/>
      <c r="AA766" s="1"/>
      <c r="AB766" s="1"/>
      <c r="AC766" s="1"/>
      <c r="AD766" s="1"/>
      <c r="AE766" s="1"/>
      <c r="AF766" s="1"/>
      <c r="AG766" s="1"/>
      <c r="AH766" s="1"/>
      <c r="AI766" s="1"/>
      <c r="AJ766" s="1"/>
      <c r="AK766" s="1"/>
    </row>
    <row r="767" spans="1:37" ht="15.75" x14ac:dyDescent="0.25">
      <c r="A767" s="1"/>
      <c r="B767" s="1"/>
      <c r="C767" s="1"/>
      <c r="D767" s="1"/>
      <c r="E767" s="1"/>
      <c r="F767" s="1"/>
      <c r="G767" s="1"/>
      <c r="H767" s="1"/>
      <c r="I767" s="1"/>
      <c r="J767" s="1"/>
      <c r="K767" s="1"/>
      <c r="L767" s="1"/>
      <c r="M767" s="1"/>
      <c r="N767" s="1"/>
      <c r="O767" s="1"/>
      <c r="P767" s="1"/>
      <c r="Q767" s="1"/>
      <c r="R767" s="367"/>
      <c r="S767" s="1"/>
      <c r="T767" s="1"/>
      <c r="U767" s="1"/>
      <c r="V767" s="1"/>
      <c r="W767" s="1"/>
      <c r="X767" s="1"/>
      <c r="Y767" s="1"/>
      <c r="Z767" s="1"/>
      <c r="AA767" s="1"/>
      <c r="AB767" s="1"/>
      <c r="AC767" s="1"/>
      <c r="AD767" s="1"/>
      <c r="AE767" s="1"/>
      <c r="AF767" s="1"/>
      <c r="AG767" s="1"/>
      <c r="AH767" s="1"/>
      <c r="AI767" s="1"/>
      <c r="AJ767" s="1"/>
      <c r="AK767" s="1"/>
    </row>
    <row r="768" spans="1:37" ht="15.75" x14ac:dyDescent="0.25">
      <c r="A768" s="1"/>
      <c r="B768" s="1"/>
      <c r="C768" s="1"/>
      <c r="D768" s="1"/>
      <c r="E768" s="1"/>
      <c r="F768" s="1"/>
      <c r="G768" s="1"/>
      <c r="H768" s="1"/>
      <c r="I768" s="1"/>
      <c r="J768" s="1"/>
      <c r="K768" s="1"/>
      <c r="L768" s="1"/>
      <c r="M768" s="1"/>
      <c r="N768" s="1"/>
      <c r="O768" s="1"/>
      <c r="P768" s="1"/>
      <c r="Q768" s="1"/>
      <c r="R768" s="367"/>
      <c r="S768" s="1"/>
      <c r="T768" s="1"/>
      <c r="U768" s="1"/>
      <c r="V768" s="1"/>
      <c r="W768" s="1"/>
      <c r="X768" s="1"/>
      <c r="Y768" s="1"/>
      <c r="Z768" s="1"/>
      <c r="AA768" s="1"/>
      <c r="AB768" s="1"/>
      <c r="AC768" s="1"/>
      <c r="AD768" s="1"/>
      <c r="AE768" s="1"/>
      <c r="AF768" s="1"/>
      <c r="AG768" s="1"/>
      <c r="AH768" s="1"/>
      <c r="AI768" s="1"/>
      <c r="AJ768" s="1"/>
      <c r="AK768" s="1"/>
    </row>
    <row r="769" spans="1:37" ht="15.75" x14ac:dyDescent="0.25">
      <c r="A769" s="1"/>
      <c r="B769" s="1"/>
      <c r="C769" s="1"/>
      <c r="D769" s="1"/>
      <c r="E769" s="1"/>
      <c r="F769" s="1"/>
      <c r="G769" s="1"/>
      <c r="H769" s="1"/>
      <c r="I769" s="1"/>
      <c r="J769" s="1"/>
      <c r="K769" s="1"/>
      <c r="L769" s="1"/>
      <c r="M769" s="1"/>
      <c r="N769" s="1"/>
      <c r="O769" s="1"/>
      <c r="P769" s="1"/>
      <c r="Q769" s="1"/>
      <c r="R769" s="367"/>
      <c r="S769" s="1"/>
      <c r="T769" s="1"/>
      <c r="U769" s="1"/>
      <c r="V769" s="1"/>
      <c r="W769" s="1"/>
      <c r="X769" s="1"/>
      <c r="Y769" s="1"/>
      <c r="Z769" s="1"/>
      <c r="AA769" s="1"/>
      <c r="AB769" s="1"/>
      <c r="AC769" s="1"/>
      <c r="AD769" s="1"/>
      <c r="AE769" s="1"/>
      <c r="AF769" s="1"/>
      <c r="AG769" s="1"/>
      <c r="AH769" s="1"/>
      <c r="AI769" s="1"/>
      <c r="AJ769" s="1"/>
      <c r="AK769" s="1"/>
    </row>
    <row r="770" spans="1:37" ht="15.75" x14ac:dyDescent="0.25">
      <c r="A770" s="1"/>
      <c r="B770" s="1"/>
      <c r="C770" s="1"/>
      <c r="D770" s="1"/>
      <c r="E770" s="1"/>
      <c r="F770" s="1"/>
      <c r="G770" s="1"/>
      <c r="H770" s="1"/>
      <c r="I770" s="1"/>
      <c r="J770" s="1"/>
      <c r="K770" s="1"/>
      <c r="L770" s="1"/>
      <c r="M770" s="1"/>
      <c r="N770" s="1"/>
      <c r="O770" s="1"/>
      <c r="P770" s="1"/>
      <c r="Q770" s="1"/>
      <c r="R770" s="367"/>
      <c r="S770" s="1"/>
      <c r="T770" s="1"/>
      <c r="U770" s="1"/>
      <c r="V770" s="1"/>
      <c r="W770" s="1"/>
      <c r="X770" s="1"/>
      <c r="Y770" s="1"/>
      <c r="Z770" s="1"/>
      <c r="AA770" s="1"/>
      <c r="AB770" s="1"/>
      <c r="AC770" s="1"/>
      <c r="AD770" s="1"/>
      <c r="AE770" s="1"/>
      <c r="AF770" s="1"/>
      <c r="AG770" s="1"/>
      <c r="AH770" s="1"/>
      <c r="AI770" s="1"/>
      <c r="AJ770" s="1"/>
      <c r="AK770" s="1"/>
    </row>
    <row r="771" spans="1:37" ht="15.75" x14ac:dyDescent="0.25">
      <c r="A771" s="1"/>
      <c r="B771" s="1"/>
      <c r="C771" s="1"/>
      <c r="D771" s="1"/>
      <c r="E771" s="1"/>
      <c r="F771" s="1"/>
      <c r="G771" s="1"/>
      <c r="H771" s="1"/>
      <c r="I771" s="1"/>
      <c r="J771" s="1"/>
      <c r="K771" s="1"/>
      <c r="L771" s="1"/>
      <c r="M771" s="1"/>
      <c r="N771" s="1"/>
      <c r="O771" s="1"/>
      <c r="P771" s="1"/>
      <c r="Q771" s="1"/>
      <c r="R771" s="367"/>
      <c r="S771" s="1"/>
      <c r="T771" s="1"/>
      <c r="U771" s="1"/>
      <c r="V771" s="1"/>
      <c r="W771" s="1"/>
      <c r="X771" s="1"/>
      <c r="Y771" s="1"/>
      <c r="Z771" s="1"/>
      <c r="AA771" s="1"/>
      <c r="AB771" s="1"/>
      <c r="AC771" s="1"/>
      <c r="AD771" s="1"/>
      <c r="AE771" s="1"/>
      <c r="AF771" s="1"/>
      <c r="AG771" s="1"/>
      <c r="AH771" s="1"/>
      <c r="AI771" s="1"/>
      <c r="AJ771" s="1"/>
      <c r="AK771" s="1"/>
    </row>
    <row r="772" spans="1:37" ht="15.75" x14ac:dyDescent="0.25">
      <c r="A772" s="1"/>
      <c r="B772" s="1"/>
      <c r="C772" s="1"/>
      <c r="D772" s="1"/>
      <c r="E772" s="1"/>
      <c r="F772" s="1"/>
      <c r="G772" s="1"/>
      <c r="H772" s="1"/>
      <c r="I772" s="1"/>
      <c r="J772" s="1"/>
      <c r="K772" s="1"/>
      <c r="L772" s="1"/>
      <c r="M772" s="1"/>
      <c r="N772" s="1"/>
      <c r="O772" s="1"/>
      <c r="P772" s="1"/>
      <c r="Q772" s="1"/>
      <c r="R772" s="367"/>
      <c r="S772" s="1"/>
      <c r="T772" s="1"/>
      <c r="U772" s="1"/>
      <c r="V772" s="1"/>
      <c r="W772" s="1"/>
      <c r="X772" s="1"/>
      <c r="Y772" s="1"/>
      <c r="Z772" s="1"/>
      <c r="AA772" s="1"/>
      <c r="AB772" s="1"/>
      <c r="AC772" s="1"/>
      <c r="AD772" s="1"/>
      <c r="AE772" s="1"/>
      <c r="AF772" s="1"/>
      <c r="AG772" s="1"/>
      <c r="AH772" s="1"/>
      <c r="AI772" s="1"/>
      <c r="AJ772" s="1"/>
      <c r="AK772" s="1"/>
    </row>
    <row r="773" spans="1:37" ht="15.75" x14ac:dyDescent="0.25">
      <c r="A773" s="1"/>
      <c r="B773" s="1"/>
      <c r="C773" s="1"/>
      <c r="D773" s="1"/>
      <c r="E773" s="1"/>
      <c r="F773" s="1"/>
      <c r="G773" s="1"/>
      <c r="H773" s="1"/>
      <c r="I773" s="1"/>
      <c r="J773" s="1"/>
      <c r="K773" s="1"/>
      <c r="L773" s="1"/>
      <c r="M773" s="1"/>
      <c r="N773" s="1"/>
      <c r="O773" s="1"/>
      <c r="P773" s="1"/>
      <c r="Q773" s="1"/>
      <c r="R773" s="367"/>
      <c r="S773" s="1"/>
      <c r="T773" s="1"/>
      <c r="U773" s="1"/>
      <c r="V773" s="1"/>
      <c r="W773" s="1"/>
      <c r="X773" s="1"/>
      <c r="Y773" s="1"/>
      <c r="Z773" s="1"/>
      <c r="AA773" s="1"/>
      <c r="AB773" s="1"/>
      <c r="AC773" s="1"/>
      <c r="AD773" s="1"/>
      <c r="AE773" s="1"/>
      <c r="AF773" s="1"/>
      <c r="AG773" s="1"/>
      <c r="AH773" s="1"/>
      <c r="AI773" s="1"/>
      <c r="AJ773" s="1"/>
      <c r="AK773" s="1"/>
    </row>
    <row r="774" spans="1:37" ht="15.75" x14ac:dyDescent="0.25">
      <c r="A774" s="1"/>
      <c r="B774" s="1"/>
      <c r="C774" s="1"/>
      <c r="D774" s="1"/>
      <c r="E774" s="1"/>
      <c r="F774" s="1"/>
      <c r="G774" s="1"/>
      <c r="H774" s="1"/>
      <c r="I774" s="1"/>
      <c r="J774" s="1"/>
      <c r="K774" s="1"/>
      <c r="L774" s="1"/>
      <c r="M774" s="1"/>
      <c r="N774" s="1"/>
      <c r="O774" s="1"/>
      <c r="P774" s="1"/>
      <c r="Q774" s="1"/>
      <c r="R774" s="367"/>
      <c r="S774" s="1"/>
      <c r="T774" s="1"/>
      <c r="U774" s="1"/>
      <c r="V774" s="1"/>
      <c r="W774" s="1"/>
      <c r="X774" s="1"/>
      <c r="Y774" s="1"/>
      <c r="Z774" s="1"/>
      <c r="AA774" s="1"/>
      <c r="AB774" s="1"/>
      <c r="AC774" s="1"/>
      <c r="AD774" s="1"/>
      <c r="AE774" s="1"/>
      <c r="AF774" s="1"/>
      <c r="AG774" s="1"/>
      <c r="AH774" s="1"/>
      <c r="AI774" s="1"/>
      <c r="AJ774" s="1"/>
      <c r="AK774" s="1"/>
    </row>
    <row r="775" spans="1:37" ht="15.75" x14ac:dyDescent="0.25">
      <c r="A775" s="1"/>
      <c r="B775" s="1"/>
      <c r="C775" s="1"/>
      <c r="D775" s="1"/>
      <c r="E775" s="1"/>
      <c r="F775" s="1"/>
      <c r="G775" s="1"/>
      <c r="H775" s="1"/>
      <c r="I775" s="1"/>
      <c r="J775" s="1"/>
      <c r="K775" s="1"/>
      <c r="L775" s="1"/>
      <c r="M775" s="1"/>
      <c r="N775" s="1"/>
      <c r="O775" s="1"/>
      <c r="P775" s="1"/>
      <c r="Q775" s="1"/>
      <c r="R775" s="367"/>
      <c r="S775" s="1"/>
      <c r="T775" s="1"/>
      <c r="U775" s="1"/>
      <c r="V775" s="1"/>
      <c r="W775" s="1"/>
      <c r="X775" s="1"/>
      <c r="Y775" s="1"/>
      <c r="Z775" s="1"/>
      <c r="AA775" s="1"/>
      <c r="AB775" s="1"/>
      <c r="AC775" s="1"/>
      <c r="AD775" s="1"/>
      <c r="AE775" s="1"/>
      <c r="AF775" s="1"/>
      <c r="AG775" s="1"/>
      <c r="AH775" s="1"/>
      <c r="AI775" s="1"/>
      <c r="AJ775" s="1"/>
      <c r="AK775" s="1"/>
    </row>
    <row r="776" spans="1:37" ht="15.75" x14ac:dyDescent="0.25">
      <c r="A776" s="1"/>
      <c r="B776" s="1"/>
      <c r="C776" s="1"/>
      <c r="D776" s="1"/>
      <c r="E776" s="1"/>
      <c r="F776" s="1"/>
      <c r="G776" s="1"/>
      <c r="H776" s="1"/>
      <c r="I776" s="1"/>
      <c r="J776" s="1"/>
      <c r="K776" s="1"/>
      <c r="L776" s="1"/>
      <c r="M776" s="1"/>
      <c r="N776" s="1"/>
      <c r="O776" s="1"/>
      <c r="P776" s="1"/>
      <c r="Q776" s="1"/>
      <c r="R776" s="367"/>
      <c r="S776" s="1"/>
      <c r="T776" s="1"/>
      <c r="U776" s="1"/>
      <c r="V776" s="1"/>
      <c r="W776" s="1"/>
      <c r="X776" s="1"/>
      <c r="Y776" s="1"/>
      <c r="Z776" s="1"/>
      <c r="AA776" s="1"/>
      <c r="AB776" s="1"/>
      <c r="AC776" s="1"/>
      <c r="AD776" s="1"/>
      <c r="AE776" s="1"/>
      <c r="AF776" s="1"/>
      <c r="AG776" s="1"/>
      <c r="AH776" s="1"/>
      <c r="AI776" s="1"/>
      <c r="AJ776" s="1"/>
      <c r="AK776" s="1"/>
    </row>
    <row r="777" spans="1:37" ht="15.75" x14ac:dyDescent="0.25">
      <c r="A777" s="1"/>
      <c r="B777" s="1"/>
      <c r="C777" s="1"/>
      <c r="D777" s="1"/>
      <c r="E777" s="1"/>
      <c r="F777" s="1"/>
      <c r="G777" s="1"/>
      <c r="H777" s="1"/>
      <c r="I777" s="1"/>
      <c r="J777" s="1"/>
      <c r="K777" s="1"/>
      <c r="L777" s="1"/>
      <c r="M777" s="1"/>
      <c r="N777" s="1"/>
      <c r="O777" s="1"/>
      <c r="P777" s="1"/>
      <c r="Q777" s="1"/>
      <c r="R777" s="367"/>
      <c r="S777" s="1"/>
      <c r="T777" s="1"/>
      <c r="U777" s="1"/>
      <c r="V777" s="1"/>
      <c r="W777" s="1"/>
      <c r="X777" s="1"/>
      <c r="Y777" s="1"/>
      <c r="Z777" s="1"/>
      <c r="AA777" s="1"/>
      <c r="AB777" s="1"/>
      <c r="AC777" s="1"/>
      <c r="AD777" s="1"/>
      <c r="AE777" s="1"/>
      <c r="AF777" s="1"/>
      <c r="AG777" s="1"/>
      <c r="AH777" s="1"/>
      <c r="AI777" s="1"/>
      <c r="AJ777" s="1"/>
      <c r="AK777" s="1"/>
    </row>
    <row r="778" spans="1:37" ht="15.75" x14ac:dyDescent="0.25">
      <c r="A778" s="1"/>
      <c r="B778" s="1"/>
      <c r="C778" s="1"/>
      <c r="D778" s="1"/>
      <c r="E778" s="1"/>
      <c r="F778" s="1"/>
      <c r="G778" s="1"/>
      <c r="H778" s="1"/>
      <c r="I778" s="1"/>
      <c r="J778" s="1"/>
      <c r="K778" s="1"/>
      <c r="L778" s="1"/>
      <c r="M778" s="1"/>
      <c r="N778" s="1"/>
      <c r="O778" s="1"/>
      <c r="P778" s="1"/>
      <c r="Q778" s="1"/>
      <c r="R778" s="367"/>
      <c r="S778" s="1"/>
      <c r="T778" s="1"/>
      <c r="U778" s="1"/>
      <c r="V778" s="1"/>
      <c r="W778" s="1"/>
      <c r="X778" s="1"/>
      <c r="Y778" s="1"/>
      <c r="Z778" s="1"/>
      <c r="AA778" s="1"/>
      <c r="AB778" s="1"/>
      <c r="AC778" s="1"/>
      <c r="AD778" s="1"/>
      <c r="AE778" s="1"/>
      <c r="AF778" s="1"/>
      <c r="AG778" s="1"/>
      <c r="AH778" s="1"/>
      <c r="AI778" s="1"/>
      <c r="AJ778" s="1"/>
      <c r="AK778" s="1"/>
    </row>
    <row r="779" spans="1:37" ht="15.75" x14ac:dyDescent="0.25">
      <c r="A779" s="1"/>
      <c r="B779" s="1"/>
      <c r="C779" s="1"/>
      <c r="D779" s="1"/>
      <c r="E779" s="1"/>
      <c r="F779" s="1"/>
      <c r="G779" s="1"/>
      <c r="H779" s="1"/>
      <c r="I779" s="1"/>
      <c r="J779" s="1"/>
      <c r="K779" s="1"/>
      <c r="L779" s="1"/>
      <c r="M779" s="1"/>
      <c r="N779" s="1"/>
      <c r="O779" s="1"/>
      <c r="P779" s="1"/>
      <c r="Q779" s="1"/>
      <c r="R779" s="367"/>
      <c r="S779" s="1"/>
      <c r="T779" s="1"/>
      <c r="U779" s="1"/>
      <c r="V779" s="1"/>
      <c r="W779" s="1"/>
      <c r="X779" s="1"/>
      <c r="Y779" s="1"/>
      <c r="Z779" s="1"/>
      <c r="AA779" s="1"/>
      <c r="AB779" s="1"/>
      <c r="AC779" s="1"/>
      <c r="AD779" s="1"/>
      <c r="AE779" s="1"/>
      <c r="AF779" s="1"/>
      <c r="AG779" s="1"/>
      <c r="AH779" s="1"/>
      <c r="AI779" s="1"/>
      <c r="AJ779" s="1"/>
      <c r="AK779" s="1"/>
    </row>
    <row r="780" spans="1:37" ht="15.75" x14ac:dyDescent="0.25">
      <c r="A780" s="1"/>
      <c r="B780" s="1"/>
      <c r="C780" s="1"/>
      <c r="D780" s="1"/>
      <c r="E780" s="1"/>
      <c r="F780" s="1"/>
      <c r="G780" s="1"/>
      <c r="H780" s="1"/>
      <c r="I780" s="1"/>
      <c r="J780" s="1"/>
      <c r="K780" s="1"/>
      <c r="L780" s="1"/>
      <c r="M780" s="1"/>
      <c r="N780" s="1"/>
      <c r="O780" s="1"/>
      <c r="P780" s="1"/>
      <c r="Q780" s="1"/>
      <c r="R780" s="367"/>
      <c r="S780" s="1"/>
      <c r="T780" s="1"/>
      <c r="U780" s="1"/>
      <c r="V780" s="1"/>
      <c r="W780" s="1"/>
      <c r="X780" s="1"/>
      <c r="Y780" s="1"/>
      <c r="Z780" s="1"/>
      <c r="AA780" s="1"/>
      <c r="AB780" s="1"/>
      <c r="AC780" s="1"/>
      <c r="AD780" s="1"/>
      <c r="AE780" s="1"/>
      <c r="AF780" s="1"/>
      <c r="AG780" s="1"/>
      <c r="AH780" s="1"/>
      <c r="AI780" s="1"/>
      <c r="AJ780" s="1"/>
      <c r="AK780" s="1"/>
    </row>
    <row r="781" spans="1:37" ht="15.75" x14ac:dyDescent="0.25">
      <c r="A781" s="1"/>
      <c r="B781" s="1"/>
      <c r="C781" s="1"/>
      <c r="D781" s="1"/>
      <c r="E781" s="1"/>
      <c r="F781" s="1"/>
      <c r="G781" s="1"/>
      <c r="H781" s="1"/>
      <c r="I781" s="1"/>
      <c r="J781" s="1"/>
      <c r="K781" s="1"/>
      <c r="L781" s="1"/>
      <c r="M781" s="1"/>
      <c r="N781" s="1"/>
      <c r="O781" s="1"/>
      <c r="P781" s="1"/>
      <c r="Q781" s="1"/>
      <c r="R781" s="367"/>
      <c r="S781" s="1"/>
      <c r="T781" s="1"/>
      <c r="U781" s="1"/>
      <c r="V781" s="1"/>
      <c r="W781" s="1"/>
      <c r="X781" s="1"/>
      <c r="Y781" s="1"/>
      <c r="Z781" s="1"/>
      <c r="AA781" s="1"/>
      <c r="AB781" s="1"/>
      <c r="AC781" s="1"/>
      <c r="AD781" s="1"/>
      <c r="AE781" s="1"/>
      <c r="AF781" s="1"/>
      <c r="AG781" s="1"/>
      <c r="AH781" s="1"/>
      <c r="AI781" s="1"/>
      <c r="AJ781" s="1"/>
      <c r="AK781" s="1"/>
    </row>
    <row r="782" spans="1:37" ht="15.75" x14ac:dyDescent="0.25">
      <c r="A782" s="1"/>
      <c r="B782" s="1"/>
      <c r="C782" s="1"/>
      <c r="D782" s="1"/>
      <c r="E782" s="1"/>
      <c r="F782" s="1"/>
      <c r="G782" s="1"/>
      <c r="H782" s="1"/>
      <c r="I782" s="1"/>
      <c r="J782" s="1"/>
      <c r="K782" s="1"/>
      <c r="L782" s="1"/>
      <c r="M782" s="1"/>
      <c r="N782" s="1"/>
      <c r="O782" s="1"/>
      <c r="P782" s="1"/>
      <c r="Q782" s="1"/>
      <c r="R782" s="367"/>
      <c r="S782" s="1"/>
      <c r="T782" s="1"/>
      <c r="U782" s="1"/>
      <c r="V782" s="1"/>
      <c r="W782" s="1"/>
      <c r="X782" s="1"/>
      <c r="Y782" s="1"/>
      <c r="Z782" s="1"/>
      <c r="AA782" s="1"/>
      <c r="AB782" s="1"/>
      <c r="AC782" s="1"/>
      <c r="AD782" s="1"/>
      <c r="AE782" s="1"/>
      <c r="AF782" s="1"/>
      <c r="AG782" s="1"/>
      <c r="AH782" s="1"/>
      <c r="AI782" s="1"/>
      <c r="AJ782" s="1"/>
      <c r="AK782" s="1"/>
    </row>
    <row r="783" spans="1:37" ht="15.75" x14ac:dyDescent="0.25">
      <c r="A783" s="1"/>
      <c r="B783" s="1"/>
      <c r="C783" s="1"/>
      <c r="D783" s="1"/>
      <c r="E783" s="1"/>
      <c r="F783" s="1"/>
      <c r="G783" s="1"/>
      <c r="H783" s="1"/>
      <c r="I783" s="1"/>
      <c r="J783" s="1"/>
      <c r="K783" s="1"/>
      <c r="L783" s="1"/>
      <c r="M783" s="1"/>
      <c r="N783" s="1"/>
      <c r="O783" s="1"/>
      <c r="P783" s="1"/>
      <c r="Q783" s="1"/>
      <c r="R783" s="367"/>
      <c r="S783" s="1"/>
      <c r="T783" s="1"/>
      <c r="U783" s="1"/>
      <c r="V783" s="1"/>
      <c r="W783" s="1"/>
      <c r="X783" s="1"/>
      <c r="Y783" s="1"/>
      <c r="Z783" s="1"/>
      <c r="AA783" s="1"/>
      <c r="AB783" s="1"/>
      <c r="AC783" s="1"/>
      <c r="AD783" s="1"/>
      <c r="AE783" s="1"/>
      <c r="AF783" s="1"/>
      <c r="AG783" s="1"/>
      <c r="AH783" s="1"/>
      <c r="AI783" s="1"/>
      <c r="AJ783" s="1"/>
      <c r="AK783" s="1"/>
    </row>
    <row r="784" spans="1:37" ht="15.75" x14ac:dyDescent="0.25">
      <c r="A784" s="1"/>
      <c r="B784" s="1"/>
      <c r="C784" s="1"/>
      <c r="D784" s="1"/>
      <c r="E784" s="1"/>
      <c r="F784" s="1"/>
      <c r="G784" s="1"/>
      <c r="H784" s="1"/>
      <c r="I784" s="1"/>
      <c r="J784" s="1"/>
      <c r="K784" s="1"/>
      <c r="L784" s="1"/>
      <c r="M784" s="1"/>
      <c r="N784" s="1"/>
      <c r="O784" s="1"/>
      <c r="P784" s="1"/>
      <c r="Q784" s="1"/>
      <c r="R784" s="367"/>
      <c r="S784" s="1"/>
      <c r="T784" s="1"/>
      <c r="U784" s="1"/>
      <c r="V784" s="1"/>
      <c r="W784" s="1"/>
      <c r="X784" s="1"/>
      <c r="Y784" s="1"/>
      <c r="Z784" s="1"/>
      <c r="AA784" s="1"/>
      <c r="AB784" s="1"/>
      <c r="AC784" s="1"/>
      <c r="AD784" s="1"/>
      <c r="AE784" s="1"/>
      <c r="AF784" s="1"/>
      <c r="AG784" s="1"/>
      <c r="AH784" s="1"/>
      <c r="AI784" s="1"/>
      <c r="AJ784" s="1"/>
      <c r="AK784" s="1"/>
    </row>
    <row r="785" spans="1:37" ht="15.75" x14ac:dyDescent="0.25">
      <c r="A785" s="1"/>
      <c r="B785" s="1"/>
      <c r="C785" s="1"/>
      <c r="D785" s="1"/>
      <c r="E785" s="1"/>
      <c r="F785" s="1"/>
      <c r="G785" s="1"/>
      <c r="H785" s="1"/>
      <c r="I785" s="1"/>
      <c r="J785" s="1"/>
      <c r="K785" s="1"/>
      <c r="L785" s="1"/>
      <c r="M785" s="1"/>
      <c r="N785" s="1"/>
      <c r="O785" s="1"/>
      <c r="P785" s="1"/>
      <c r="Q785" s="1"/>
      <c r="R785" s="367"/>
      <c r="S785" s="1"/>
      <c r="T785" s="1"/>
      <c r="U785" s="1"/>
      <c r="V785" s="1"/>
      <c r="W785" s="1"/>
      <c r="X785" s="1"/>
      <c r="Y785" s="1"/>
      <c r="Z785" s="1"/>
      <c r="AA785" s="1"/>
      <c r="AB785" s="1"/>
      <c r="AC785" s="1"/>
      <c r="AD785" s="1"/>
      <c r="AE785" s="1"/>
      <c r="AF785" s="1"/>
      <c r="AG785" s="1"/>
      <c r="AH785" s="1"/>
      <c r="AI785" s="1"/>
      <c r="AJ785" s="1"/>
      <c r="AK785" s="1"/>
    </row>
    <row r="786" spans="1:37" ht="15.75" x14ac:dyDescent="0.25">
      <c r="A786" s="1"/>
      <c r="B786" s="1"/>
      <c r="C786" s="1"/>
      <c r="D786" s="1"/>
      <c r="E786" s="1"/>
      <c r="F786" s="1"/>
      <c r="G786" s="1"/>
      <c r="H786" s="1"/>
      <c r="I786" s="1"/>
      <c r="J786" s="1"/>
      <c r="K786" s="1"/>
      <c r="L786" s="1"/>
      <c r="M786" s="1"/>
      <c r="N786" s="1"/>
      <c r="O786" s="1"/>
      <c r="P786" s="1"/>
      <c r="Q786" s="1"/>
      <c r="R786" s="367"/>
      <c r="S786" s="1"/>
      <c r="T786" s="1"/>
      <c r="U786" s="1"/>
      <c r="V786" s="1"/>
      <c r="W786" s="1"/>
      <c r="X786" s="1"/>
      <c r="Y786" s="1"/>
      <c r="Z786" s="1"/>
      <c r="AA786" s="1"/>
      <c r="AB786" s="1"/>
      <c r="AC786" s="1"/>
      <c r="AD786" s="1"/>
      <c r="AE786" s="1"/>
      <c r="AF786" s="1"/>
      <c r="AG786" s="1"/>
      <c r="AH786" s="1"/>
      <c r="AI786" s="1"/>
      <c r="AJ786" s="1"/>
      <c r="AK786" s="1"/>
    </row>
    <row r="787" spans="1:37" ht="15.75" x14ac:dyDescent="0.25">
      <c r="A787" s="1"/>
      <c r="B787" s="1"/>
      <c r="C787" s="1"/>
      <c r="D787" s="1"/>
      <c r="E787" s="1"/>
      <c r="F787" s="1"/>
      <c r="G787" s="1"/>
      <c r="H787" s="1"/>
      <c r="I787" s="1"/>
      <c r="J787" s="1"/>
      <c r="K787" s="1"/>
      <c r="L787" s="1"/>
      <c r="M787" s="1"/>
      <c r="N787" s="1"/>
      <c r="O787" s="1"/>
      <c r="P787" s="1"/>
      <c r="Q787" s="1"/>
      <c r="R787" s="367"/>
      <c r="S787" s="1"/>
      <c r="T787" s="1"/>
      <c r="U787" s="1"/>
      <c r="V787" s="1"/>
      <c r="W787" s="1"/>
      <c r="X787" s="1"/>
      <c r="Y787" s="1"/>
      <c r="Z787" s="1"/>
      <c r="AA787" s="1"/>
      <c r="AB787" s="1"/>
      <c r="AC787" s="1"/>
      <c r="AD787" s="1"/>
      <c r="AE787" s="1"/>
      <c r="AF787" s="1"/>
      <c r="AG787" s="1"/>
      <c r="AH787" s="1"/>
      <c r="AI787" s="1"/>
      <c r="AJ787" s="1"/>
      <c r="AK787" s="1"/>
    </row>
    <row r="788" spans="1:37" ht="15.75" x14ac:dyDescent="0.25">
      <c r="A788" s="1"/>
      <c r="B788" s="1"/>
      <c r="C788" s="1"/>
      <c r="D788" s="1"/>
      <c r="E788" s="1"/>
      <c r="F788" s="1"/>
      <c r="G788" s="1"/>
      <c r="H788" s="1"/>
      <c r="I788" s="1"/>
      <c r="J788" s="1"/>
      <c r="K788" s="1"/>
      <c r="L788" s="1"/>
      <c r="M788" s="1"/>
      <c r="N788" s="1"/>
      <c r="O788" s="1"/>
      <c r="P788" s="1"/>
      <c r="Q788" s="1"/>
      <c r="R788" s="367"/>
      <c r="S788" s="1"/>
      <c r="T788" s="1"/>
      <c r="U788" s="1"/>
      <c r="V788" s="1"/>
      <c r="W788" s="1"/>
      <c r="X788" s="1"/>
      <c r="Y788" s="1"/>
      <c r="Z788" s="1"/>
      <c r="AA788" s="1"/>
      <c r="AB788" s="1"/>
      <c r="AC788" s="1"/>
      <c r="AD788" s="1"/>
      <c r="AE788" s="1"/>
      <c r="AF788" s="1"/>
      <c r="AG788" s="1"/>
      <c r="AH788" s="1"/>
      <c r="AI788" s="1"/>
      <c r="AJ788" s="1"/>
      <c r="AK788" s="1"/>
    </row>
    <row r="789" spans="1:37" ht="15.75" x14ac:dyDescent="0.25">
      <c r="A789" s="1"/>
      <c r="B789" s="1"/>
      <c r="C789" s="1"/>
      <c r="D789" s="1"/>
      <c r="E789" s="1"/>
      <c r="F789" s="1"/>
      <c r="G789" s="1"/>
      <c r="H789" s="1"/>
      <c r="I789" s="1"/>
      <c r="J789" s="1"/>
      <c r="K789" s="1"/>
      <c r="L789" s="1"/>
      <c r="M789" s="1"/>
      <c r="N789" s="1"/>
      <c r="O789" s="1"/>
      <c r="P789" s="1"/>
      <c r="Q789" s="1"/>
      <c r="R789" s="367"/>
      <c r="S789" s="1"/>
      <c r="T789" s="1"/>
      <c r="U789" s="1"/>
      <c r="V789" s="1"/>
      <c r="W789" s="1"/>
      <c r="X789" s="1"/>
      <c r="Y789" s="1"/>
      <c r="Z789" s="1"/>
      <c r="AA789" s="1"/>
      <c r="AB789" s="1"/>
      <c r="AC789" s="1"/>
      <c r="AD789" s="1"/>
      <c r="AE789" s="1"/>
      <c r="AF789" s="1"/>
      <c r="AG789" s="1"/>
      <c r="AH789" s="1"/>
      <c r="AI789" s="1"/>
      <c r="AJ789" s="1"/>
      <c r="AK789" s="1"/>
    </row>
    <row r="790" spans="1:37" ht="15.75" x14ac:dyDescent="0.25">
      <c r="A790" s="1"/>
      <c r="B790" s="1"/>
      <c r="C790" s="1"/>
      <c r="D790" s="1"/>
      <c r="E790" s="1"/>
      <c r="F790" s="1"/>
      <c r="G790" s="1"/>
      <c r="H790" s="1"/>
      <c r="I790" s="1"/>
      <c r="J790" s="1"/>
      <c r="K790" s="1"/>
      <c r="L790" s="1"/>
      <c r="M790" s="1"/>
      <c r="N790" s="1"/>
      <c r="O790" s="1"/>
      <c r="P790" s="1"/>
      <c r="Q790" s="1"/>
      <c r="R790" s="367"/>
      <c r="S790" s="1"/>
      <c r="T790" s="1"/>
      <c r="U790" s="1"/>
      <c r="V790" s="1"/>
      <c r="W790" s="1"/>
      <c r="X790" s="1"/>
      <c r="Y790" s="1"/>
      <c r="Z790" s="1"/>
      <c r="AA790" s="1"/>
      <c r="AB790" s="1"/>
      <c r="AC790" s="1"/>
      <c r="AD790" s="1"/>
      <c r="AE790" s="1"/>
      <c r="AF790" s="1"/>
      <c r="AG790" s="1"/>
      <c r="AH790" s="1"/>
      <c r="AI790" s="1"/>
      <c r="AJ790" s="1"/>
      <c r="AK790" s="1"/>
    </row>
    <row r="791" spans="1:37" ht="15.75" x14ac:dyDescent="0.25">
      <c r="A791" s="1"/>
      <c r="B791" s="1"/>
      <c r="C791" s="1"/>
      <c r="D791" s="1"/>
      <c r="E791" s="1"/>
      <c r="F791" s="1"/>
      <c r="G791" s="1"/>
      <c r="H791" s="1"/>
      <c r="I791" s="1"/>
      <c r="J791" s="1"/>
      <c r="K791" s="1"/>
      <c r="L791" s="1"/>
      <c r="M791" s="1"/>
      <c r="N791" s="1"/>
      <c r="O791" s="1"/>
      <c r="P791" s="1"/>
      <c r="Q791" s="1"/>
      <c r="R791" s="367"/>
      <c r="S791" s="1"/>
      <c r="T791" s="1"/>
      <c r="U791" s="1"/>
      <c r="V791" s="1"/>
      <c r="W791" s="1"/>
      <c r="X791" s="1"/>
      <c r="Y791" s="1"/>
      <c r="Z791" s="1"/>
      <c r="AA791" s="1"/>
      <c r="AB791" s="1"/>
      <c r="AC791" s="1"/>
      <c r="AD791" s="1"/>
      <c r="AE791" s="1"/>
      <c r="AF791" s="1"/>
      <c r="AG791" s="1"/>
      <c r="AH791" s="1"/>
      <c r="AI791" s="1"/>
      <c r="AJ791" s="1"/>
      <c r="AK791" s="1"/>
    </row>
    <row r="792" spans="1:37" ht="15.75" x14ac:dyDescent="0.25">
      <c r="A792" s="1"/>
      <c r="B792" s="1"/>
      <c r="C792" s="1"/>
      <c r="D792" s="1"/>
      <c r="E792" s="1"/>
      <c r="F792" s="1"/>
      <c r="G792" s="1"/>
      <c r="H792" s="1"/>
      <c r="I792" s="1"/>
      <c r="J792" s="1"/>
      <c r="K792" s="1"/>
      <c r="L792" s="1"/>
      <c r="M792" s="1"/>
      <c r="N792" s="1"/>
      <c r="O792" s="1"/>
      <c r="P792" s="1"/>
      <c r="Q792" s="1"/>
      <c r="R792" s="367"/>
      <c r="S792" s="1"/>
      <c r="T792" s="1"/>
      <c r="U792" s="1"/>
      <c r="V792" s="1"/>
      <c r="W792" s="1"/>
      <c r="X792" s="1"/>
      <c r="Y792" s="1"/>
      <c r="Z792" s="1"/>
      <c r="AA792" s="1"/>
      <c r="AB792" s="1"/>
      <c r="AC792" s="1"/>
      <c r="AD792" s="1"/>
      <c r="AE792" s="1"/>
      <c r="AF792" s="1"/>
      <c r="AG792" s="1"/>
      <c r="AH792" s="1"/>
      <c r="AI792" s="1"/>
      <c r="AJ792" s="1"/>
      <c r="AK792" s="1"/>
    </row>
    <row r="793" spans="1:37" ht="15.75" x14ac:dyDescent="0.25">
      <c r="A793" s="1"/>
      <c r="B793" s="1"/>
      <c r="C793" s="1"/>
      <c r="D793" s="1"/>
      <c r="E793" s="1"/>
      <c r="F793" s="1"/>
      <c r="G793" s="1"/>
      <c r="H793" s="1"/>
      <c r="I793" s="1"/>
      <c r="J793" s="1"/>
      <c r="K793" s="1"/>
      <c r="L793" s="1"/>
      <c r="M793" s="1"/>
      <c r="N793" s="1"/>
      <c r="O793" s="1"/>
      <c r="P793" s="1"/>
      <c r="Q793" s="1"/>
      <c r="R793" s="367"/>
      <c r="S793" s="1"/>
      <c r="T793" s="1"/>
      <c r="U793" s="1"/>
      <c r="V793" s="1"/>
      <c r="W793" s="1"/>
      <c r="X793" s="1"/>
      <c r="Y793" s="1"/>
      <c r="Z793" s="1"/>
      <c r="AA793" s="1"/>
      <c r="AB793" s="1"/>
      <c r="AC793" s="1"/>
      <c r="AD793" s="1"/>
      <c r="AE793" s="1"/>
      <c r="AF793" s="1"/>
      <c r="AG793" s="1"/>
      <c r="AH793" s="1"/>
      <c r="AI793" s="1"/>
      <c r="AJ793" s="1"/>
      <c r="AK793" s="1"/>
    </row>
    <row r="794" spans="1:37" ht="15.75" x14ac:dyDescent="0.25">
      <c r="A794" s="1"/>
      <c r="B794" s="1"/>
      <c r="C794" s="1"/>
      <c r="D794" s="1"/>
      <c r="E794" s="1"/>
      <c r="F794" s="1"/>
      <c r="G794" s="1"/>
      <c r="H794" s="1"/>
      <c r="I794" s="1"/>
      <c r="J794" s="1"/>
      <c r="K794" s="1"/>
      <c r="L794" s="1"/>
      <c r="M794" s="1"/>
      <c r="N794" s="1"/>
      <c r="O794" s="1"/>
      <c r="P794" s="1"/>
      <c r="Q794" s="1"/>
      <c r="R794" s="367"/>
      <c r="S794" s="1"/>
      <c r="T794" s="1"/>
      <c r="U794" s="1"/>
      <c r="V794" s="1"/>
      <c r="W794" s="1"/>
      <c r="X794" s="1"/>
      <c r="Y794" s="1"/>
      <c r="Z794" s="1"/>
      <c r="AA794" s="1"/>
      <c r="AB794" s="1"/>
      <c r="AC794" s="1"/>
      <c r="AD794" s="1"/>
      <c r="AE794" s="1"/>
      <c r="AF794" s="1"/>
      <c r="AG794" s="1"/>
      <c r="AH794" s="1"/>
      <c r="AI794" s="1"/>
      <c r="AJ794" s="1"/>
      <c r="AK794" s="1"/>
    </row>
    <row r="795" spans="1:37" ht="15.75" x14ac:dyDescent="0.25">
      <c r="A795" s="1"/>
      <c r="B795" s="1"/>
      <c r="C795" s="1"/>
      <c r="D795" s="1"/>
      <c r="E795" s="1"/>
      <c r="F795" s="1"/>
      <c r="G795" s="1"/>
      <c r="H795" s="1"/>
      <c r="I795" s="1"/>
      <c r="J795" s="1"/>
      <c r="K795" s="1"/>
      <c r="L795" s="1"/>
      <c r="M795" s="1"/>
      <c r="N795" s="1"/>
      <c r="O795" s="1"/>
      <c r="P795" s="1"/>
      <c r="Q795" s="1"/>
      <c r="R795" s="367"/>
      <c r="S795" s="1"/>
      <c r="T795" s="1"/>
      <c r="U795" s="1"/>
      <c r="V795" s="1"/>
      <c r="W795" s="1"/>
      <c r="X795" s="1"/>
      <c r="Y795" s="1"/>
      <c r="Z795" s="1"/>
      <c r="AA795" s="1"/>
      <c r="AB795" s="1"/>
      <c r="AC795" s="1"/>
      <c r="AD795" s="1"/>
      <c r="AE795" s="1"/>
      <c r="AF795" s="1"/>
      <c r="AG795" s="1"/>
      <c r="AH795" s="1"/>
      <c r="AI795" s="1"/>
      <c r="AJ795" s="1"/>
      <c r="AK795" s="1"/>
    </row>
    <row r="796" spans="1:37" ht="15.75" x14ac:dyDescent="0.25">
      <c r="A796" s="1"/>
      <c r="B796" s="1"/>
      <c r="C796" s="1"/>
      <c r="D796" s="1"/>
      <c r="E796" s="1"/>
      <c r="F796" s="1"/>
      <c r="G796" s="1"/>
      <c r="H796" s="1"/>
      <c r="I796" s="1"/>
      <c r="J796" s="1"/>
      <c r="K796" s="1"/>
      <c r="L796" s="1"/>
      <c r="M796" s="1"/>
      <c r="N796" s="1"/>
      <c r="O796" s="1"/>
      <c r="P796" s="1"/>
      <c r="Q796" s="1"/>
      <c r="R796" s="367"/>
      <c r="S796" s="1"/>
      <c r="T796" s="1"/>
      <c r="U796" s="1"/>
      <c r="V796" s="1"/>
      <c r="W796" s="1"/>
      <c r="X796" s="1"/>
      <c r="Y796" s="1"/>
      <c r="Z796" s="1"/>
      <c r="AA796" s="1"/>
      <c r="AB796" s="1"/>
      <c r="AC796" s="1"/>
      <c r="AD796" s="1"/>
      <c r="AE796" s="1"/>
      <c r="AF796" s="1"/>
      <c r="AG796" s="1"/>
      <c r="AH796" s="1"/>
      <c r="AI796" s="1"/>
      <c r="AJ796" s="1"/>
      <c r="AK796" s="1"/>
    </row>
    <row r="797" spans="1:37" ht="15.75" x14ac:dyDescent="0.25">
      <c r="A797" s="1"/>
      <c r="B797" s="1"/>
      <c r="C797" s="1"/>
      <c r="D797" s="1"/>
      <c r="E797" s="1"/>
      <c r="F797" s="1"/>
      <c r="G797" s="1"/>
      <c r="H797" s="1"/>
      <c r="I797" s="1"/>
      <c r="J797" s="1"/>
      <c r="K797" s="1"/>
      <c r="L797" s="1"/>
      <c r="M797" s="1"/>
      <c r="N797" s="1"/>
      <c r="O797" s="1"/>
      <c r="P797" s="1"/>
      <c r="Q797" s="1"/>
      <c r="R797" s="367"/>
      <c r="S797" s="1"/>
      <c r="T797" s="1"/>
      <c r="U797" s="1"/>
      <c r="V797" s="1"/>
      <c r="W797" s="1"/>
      <c r="X797" s="1"/>
      <c r="Y797" s="1"/>
      <c r="Z797" s="1"/>
      <c r="AA797" s="1"/>
      <c r="AB797" s="1"/>
      <c r="AC797" s="1"/>
      <c r="AD797" s="1"/>
      <c r="AE797" s="1"/>
      <c r="AF797" s="1"/>
      <c r="AG797" s="1"/>
      <c r="AH797" s="1"/>
      <c r="AI797" s="1"/>
      <c r="AJ797" s="1"/>
      <c r="AK797" s="1"/>
    </row>
    <row r="798" spans="1:37" ht="15.75" x14ac:dyDescent="0.25">
      <c r="A798" s="1"/>
      <c r="B798" s="1"/>
      <c r="C798" s="1"/>
      <c r="D798" s="1"/>
      <c r="E798" s="1"/>
      <c r="F798" s="1"/>
      <c r="G798" s="1"/>
      <c r="H798" s="1"/>
      <c r="I798" s="1"/>
      <c r="J798" s="1"/>
      <c r="K798" s="1"/>
      <c r="L798" s="1"/>
      <c r="M798" s="1"/>
      <c r="N798" s="1"/>
      <c r="O798" s="1"/>
      <c r="P798" s="1"/>
      <c r="Q798" s="1"/>
      <c r="R798" s="367"/>
      <c r="S798" s="1"/>
      <c r="T798" s="1"/>
      <c r="U798" s="1"/>
      <c r="V798" s="1"/>
      <c r="W798" s="1"/>
      <c r="X798" s="1"/>
      <c r="Y798" s="1"/>
      <c r="Z798" s="1"/>
      <c r="AA798" s="1"/>
      <c r="AB798" s="1"/>
      <c r="AC798" s="1"/>
      <c r="AD798" s="1"/>
      <c r="AE798" s="1"/>
      <c r="AF798" s="1"/>
      <c r="AG798" s="1"/>
      <c r="AH798" s="1"/>
      <c r="AI798" s="1"/>
      <c r="AJ798" s="1"/>
      <c r="AK798" s="1"/>
    </row>
    <row r="799" spans="1:37" ht="15.75" x14ac:dyDescent="0.25">
      <c r="A799" s="1"/>
      <c r="B799" s="1"/>
      <c r="C799" s="1"/>
      <c r="D799" s="1"/>
      <c r="E799" s="1"/>
      <c r="F799" s="1"/>
      <c r="G799" s="1"/>
      <c r="H799" s="1"/>
      <c r="I799" s="1"/>
      <c r="J799" s="1"/>
      <c r="K799" s="1"/>
      <c r="L799" s="1"/>
      <c r="M799" s="1"/>
      <c r="N799" s="1"/>
      <c r="O799" s="1"/>
      <c r="P799" s="1"/>
      <c r="Q799" s="1"/>
      <c r="R799" s="367"/>
      <c r="S799" s="1"/>
      <c r="T799" s="1"/>
      <c r="U799" s="1"/>
      <c r="V799" s="1"/>
      <c r="W799" s="1"/>
      <c r="X799" s="1"/>
      <c r="Y799" s="1"/>
      <c r="Z799" s="1"/>
      <c r="AA799" s="1"/>
      <c r="AB799" s="1"/>
      <c r="AC799" s="1"/>
      <c r="AD799" s="1"/>
      <c r="AE799" s="1"/>
      <c r="AF799" s="1"/>
      <c r="AG799" s="1"/>
      <c r="AH799" s="1"/>
      <c r="AI799" s="1"/>
      <c r="AJ799" s="1"/>
      <c r="AK799" s="1"/>
    </row>
    <row r="800" spans="1:37" ht="15.75" x14ac:dyDescent="0.25">
      <c r="A800" s="1"/>
      <c r="B800" s="1"/>
      <c r="C800" s="1"/>
      <c r="D800" s="1"/>
      <c r="E800" s="1"/>
      <c r="F800" s="1"/>
      <c r="G800" s="1"/>
      <c r="H800" s="1"/>
      <c r="I800" s="1"/>
      <c r="J800" s="1"/>
      <c r="K800" s="1"/>
      <c r="L800" s="1"/>
      <c r="M800" s="1"/>
      <c r="N800" s="1"/>
      <c r="O800" s="1"/>
      <c r="P800" s="1"/>
      <c r="Q800" s="1"/>
      <c r="R800" s="367"/>
      <c r="S800" s="1"/>
      <c r="T800" s="1"/>
      <c r="U800" s="1"/>
      <c r="V800" s="1"/>
      <c r="W800" s="1"/>
      <c r="X800" s="1"/>
      <c r="Y800" s="1"/>
      <c r="Z800" s="1"/>
      <c r="AA800" s="1"/>
      <c r="AB800" s="1"/>
      <c r="AC800" s="1"/>
      <c r="AD800" s="1"/>
      <c r="AE800" s="1"/>
      <c r="AF800" s="1"/>
      <c r="AG800" s="1"/>
      <c r="AH800" s="1"/>
      <c r="AI800" s="1"/>
      <c r="AJ800" s="1"/>
      <c r="AK800" s="1"/>
    </row>
    <row r="801" spans="1:37" ht="15.75" x14ac:dyDescent="0.25">
      <c r="A801" s="1"/>
      <c r="B801" s="1"/>
      <c r="C801" s="1"/>
      <c r="D801" s="1"/>
      <c r="E801" s="1"/>
      <c r="F801" s="1"/>
      <c r="G801" s="1"/>
      <c r="H801" s="1"/>
      <c r="I801" s="1"/>
      <c r="J801" s="1"/>
      <c r="K801" s="1"/>
      <c r="L801" s="1"/>
      <c r="M801" s="1"/>
      <c r="N801" s="1"/>
      <c r="O801" s="1"/>
      <c r="P801" s="1"/>
      <c r="Q801" s="1"/>
      <c r="R801" s="367"/>
      <c r="S801" s="1"/>
      <c r="T801" s="1"/>
      <c r="U801" s="1"/>
      <c r="V801" s="1"/>
      <c r="W801" s="1"/>
      <c r="X801" s="1"/>
      <c r="Y801" s="1"/>
      <c r="Z801" s="1"/>
      <c r="AA801" s="1"/>
      <c r="AB801" s="1"/>
      <c r="AC801" s="1"/>
      <c r="AD801" s="1"/>
      <c r="AE801" s="1"/>
      <c r="AF801" s="1"/>
      <c r="AG801" s="1"/>
      <c r="AH801" s="1"/>
      <c r="AI801" s="1"/>
      <c r="AJ801" s="1"/>
      <c r="AK801" s="1"/>
    </row>
    <row r="802" spans="1:37" ht="15.75" x14ac:dyDescent="0.25">
      <c r="A802" s="1"/>
      <c r="B802" s="1"/>
      <c r="C802" s="1"/>
      <c r="D802" s="1"/>
      <c r="E802" s="1"/>
      <c r="F802" s="1"/>
      <c r="G802" s="1"/>
      <c r="H802" s="1"/>
      <c r="I802" s="1"/>
      <c r="J802" s="1"/>
      <c r="K802" s="1"/>
      <c r="L802" s="1"/>
      <c r="M802" s="1"/>
      <c r="N802" s="1"/>
      <c r="O802" s="1"/>
      <c r="P802" s="1"/>
      <c r="Q802" s="1"/>
      <c r="R802" s="367"/>
      <c r="S802" s="1"/>
      <c r="T802" s="1"/>
      <c r="U802" s="1"/>
      <c r="V802" s="1"/>
      <c r="W802" s="1"/>
      <c r="X802" s="1"/>
      <c r="Y802" s="1"/>
      <c r="Z802" s="1"/>
      <c r="AA802" s="1"/>
      <c r="AB802" s="1"/>
      <c r="AC802" s="1"/>
      <c r="AD802" s="1"/>
      <c r="AE802" s="1"/>
      <c r="AF802" s="1"/>
      <c r="AG802" s="1"/>
      <c r="AH802" s="1"/>
      <c r="AI802" s="1"/>
      <c r="AJ802" s="1"/>
      <c r="AK802" s="1"/>
    </row>
    <row r="803" spans="1:37" ht="15.75" x14ac:dyDescent="0.25">
      <c r="A803" s="1"/>
      <c r="B803" s="1"/>
      <c r="C803" s="1"/>
      <c r="D803" s="1"/>
      <c r="E803" s="1"/>
      <c r="F803" s="1"/>
      <c r="G803" s="1"/>
      <c r="H803" s="1"/>
      <c r="I803" s="1"/>
      <c r="J803" s="1"/>
      <c r="K803" s="1"/>
      <c r="L803" s="1"/>
      <c r="M803" s="1"/>
      <c r="N803" s="1"/>
      <c r="O803" s="1"/>
      <c r="P803" s="1"/>
      <c r="Q803" s="1"/>
      <c r="R803" s="367"/>
      <c r="S803" s="1"/>
      <c r="T803" s="1"/>
      <c r="U803" s="1"/>
      <c r="V803" s="1"/>
      <c r="W803" s="1"/>
      <c r="X803" s="1"/>
      <c r="Y803" s="1"/>
      <c r="Z803" s="1"/>
      <c r="AA803" s="1"/>
      <c r="AB803" s="1"/>
      <c r="AC803" s="1"/>
      <c r="AD803" s="1"/>
      <c r="AE803" s="1"/>
      <c r="AF803" s="1"/>
      <c r="AG803" s="1"/>
      <c r="AH803" s="1"/>
      <c r="AI803" s="1"/>
      <c r="AJ803" s="1"/>
      <c r="AK803" s="1"/>
    </row>
    <row r="804" spans="1:37" ht="15.75" x14ac:dyDescent="0.25">
      <c r="A804" s="1"/>
      <c r="B804" s="1"/>
      <c r="C804" s="1"/>
      <c r="D804" s="1"/>
      <c r="E804" s="1"/>
      <c r="F804" s="1"/>
      <c r="G804" s="1"/>
      <c r="H804" s="1"/>
      <c r="I804" s="1"/>
      <c r="J804" s="1"/>
      <c r="K804" s="1"/>
      <c r="L804" s="1"/>
      <c r="M804" s="1"/>
      <c r="N804" s="1"/>
      <c r="O804" s="1"/>
      <c r="P804" s="1"/>
      <c r="Q804" s="1"/>
      <c r="R804" s="367"/>
      <c r="S804" s="1"/>
      <c r="T804" s="1"/>
      <c r="U804" s="1"/>
      <c r="V804" s="1"/>
      <c r="W804" s="1"/>
      <c r="X804" s="1"/>
      <c r="Y804" s="1"/>
      <c r="Z804" s="1"/>
      <c r="AA804" s="1"/>
      <c r="AB804" s="1"/>
      <c r="AC804" s="1"/>
      <c r="AD804" s="1"/>
      <c r="AE804" s="1"/>
      <c r="AF804" s="1"/>
      <c r="AG804" s="1"/>
      <c r="AH804" s="1"/>
      <c r="AI804" s="1"/>
      <c r="AJ804" s="1"/>
      <c r="AK804" s="1"/>
    </row>
    <row r="805" spans="1:37" ht="15.75" x14ac:dyDescent="0.25">
      <c r="A805" s="1"/>
      <c r="B805" s="1"/>
      <c r="C805" s="1"/>
      <c r="D805" s="1"/>
      <c r="E805" s="1"/>
      <c r="F805" s="1"/>
      <c r="G805" s="1"/>
      <c r="H805" s="1"/>
      <c r="I805" s="1"/>
      <c r="J805" s="1"/>
      <c r="K805" s="1"/>
      <c r="L805" s="1"/>
      <c r="M805" s="1"/>
      <c r="N805" s="1"/>
      <c r="O805" s="1"/>
      <c r="P805" s="1"/>
      <c r="Q805" s="1"/>
      <c r="R805" s="367"/>
      <c r="S805" s="1"/>
      <c r="T805" s="1"/>
      <c r="U805" s="1"/>
      <c r="V805" s="1"/>
      <c r="W805" s="1"/>
      <c r="X805" s="1"/>
      <c r="Y805" s="1"/>
      <c r="Z805" s="1"/>
      <c r="AA805" s="1"/>
      <c r="AB805" s="1"/>
      <c r="AC805" s="1"/>
      <c r="AD805" s="1"/>
      <c r="AE805" s="1"/>
      <c r="AF805" s="1"/>
      <c r="AG805" s="1"/>
      <c r="AH805" s="1"/>
      <c r="AI805" s="1"/>
      <c r="AJ805" s="1"/>
      <c r="AK805" s="1"/>
    </row>
    <row r="806" spans="1:37" ht="15.75" x14ac:dyDescent="0.25">
      <c r="A806" s="1"/>
      <c r="B806" s="1"/>
      <c r="C806" s="1"/>
      <c r="D806" s="1"/>
      <c r="E806" s="1"/>
      <c r="F806" s="1"/>
      <c r="G806" s="1"/>
      <c r="H806" s="1"/>
      <c r="I806" s="1"/>
      <c r="J806" s="1"/>
      <c r="K806" s="1"/>
      <c r="L806" s="1"/>
      <c r="M806" s="1"/>
      <c r="N806" s="1"/>
      <c r="O806" s="1"/>
      <c r="P806" s="1"/>
      <c r="Q806" s="1"/>
      <c r="R806" s="367"/>
      <c r="S806" s="1"/>
      <c r="T806" s="1"/>
      <c r="U806" s="1"/>
      <c r="V806" s="1"/>
      <c r="W806" s="1"/>
      <c r="X806" s="1"/>
      <c r="Y806" s="1"/>
      <c r="Z806" s="1"/>
      <c r="AA806" s="1"/>
      <c r="AB806" s="1"/>
      <c r="AC806" s="1"/>
      <c r="AD806" s="1"/>
      <c r="AE806" s="1"/>
      <c r="AF806" s="1"/>
      <c r="AG806" s="1"/>
      <c r="AH806" s="1"/>
      <c r="AI806" s="1"/>
      <c r="AJ806" s="1"/>
      <c r="AK806" s="1"/>
    </row>
    <row r="807" spans="1:37" ht="15.75" x14ac:dyDescent="0.25">
      <c r="A807" s="1"/>
      <c r="B807" s="1"/>
      <c r="C807" s="1"/>
      <c r="D807" s="1"/>
      <c r="E807" s="1"/>
      <c r="F807" s="1"/>
      <c r="G807" s="1"/>
      <c r="H807" s="1"/>
      <c r="I807" s="1"/>
      <c r="J807" s="1"/>
      <c r="K807" s="1"/>
      <c r="L807" s="1"/>
      <c r="M807" s="1"/>
      <c r="N807" s="1"/>
      <c r="O807" s="1"/>
      <c r="P807" s="1"/>
      <c r="Q807" s="1"/>
      <c r="R807" s="367"/>
      <c r="S807" s="1"/>
      <c r="T807" s="1"/>
      <c r="U807" s="1"/>
      <c r="V807" s="1"/>
      <c r="W807" s="1"/>
      <c r="X807" s="1"/>
      <c r="Y807" s="1"/>
      <c r="Z807" s="1"/>
      <c r="AA807" s="1"/>
      <c r="AB807" s="1"/>
      <c r="AC807" s="1"/>
      <c r="AD807" s="1"/>
      <c r="AE807" s="1"/>
      <c r="AF807" s="1"/>
      <c r="AG807" s="1"/>
      <c r="AH807" s="1"/>
      <c r="AI807" s="1"/>
      <c r="AJ807" s="1"/>
      <c r="AK807" s="1"/>
    </row>
    <row r="808" spans="1:37" ht="15.75" x14ac:dyDescent="0.25">
      <c r="A808" s="1"/>
      <c r="B808" s="1"/>
      <c r="C808" s="1"/>
      <c r="D808" s="1"/>
      <c r="E808" s="1"/>
      <c r="F808" s="1"/>
      <c r="G808" s="1"/>
      <c r="H808" s="1"/>
      <c r="I808" s="1"/>
      <c r="J808" s="1"/>
      <c r="K808" s="1"/>
      <c r="L808" s="1"/>
      <c r="M808" s="1"/>
      <c r="N808" s="1"/>
      <c r="O808" s="1"/>
      <c r="P808" s="1"/>
      <c r="Q808" s="1"/>
      <c r="R808" s="367"/>
      <c r="S808" s="1"/>
      <c r="T808" s="1"/>
      <c r="U808" s="1"/>
      <c r="V808" s="1"/>
      <c r="W808" s="1"/>
      <c r="X808" s="1"/>
      <c r="Y808" s="1"/>
      <c r="Z808" s="1"/>
      <c r="AA808" s="1"/>
      <c r="AB808" s="1"/>
      <c r="AC808" s="1"/>
      <c r="AD808" s="1"/>
      <c r="AE808" s="1"/>
      <c r="AF808" s="1"/>
      <c r="AG808" s="1"/>
      <c r="AH808" s="1"/>
      <c r="AI808" s="1"/>
      <c r="AJ808" s="1"/>
      <c r="AK808" s="1"/>
    </row>
    <row r="809" spans="1:37" ht="15.75" x14ac:dyDescent="0.25">
      <c r="A809" s="1"/>
      <c r="B809" s="1"/>
      <c r="C809" s="1"/>
      <c r="D809" s="1"/>
      <c r="E809" s="1"/>
      <c r="F809" s="1"/>
      <c r="G809" s="1"/>
      <c r="H809" s="1"/>
      <c r="I809" s="1"/>
      <c r="J809" s="1"/>
      <c r="K809" s="1"/>
      <c r="L809" s="1"/>
      <c r="M809" s="1"/>
      <c r="N809" s="1"/>
      <c r="O809" s="1"/>
      <c r="P809" s="1"/>
      <c r="Q809" s="1"/>
      <c r="R809" s="367"/>
      <c r="S809" s="1"/>
      <c r="T809" s="1"/>
      <c r="U809" s="1"/>
      <c r="V809" s="1"/>
      <c r="W809" s="1"/>
      <c r="X809" s="1"/>
      <c r="Y809" s="1"/>
      <c r="Z809" s="1"/>
      <c r="AA809" s="1"/>
      <c r="AB809" s="1"/>
      <c r="AC809" s="1"/>
      <c r="AD809" s="1"/>
      <c r="AE809" s="1"/>
      <c r="AF809" s="1"/>
      <c r="AG809" s="1"/>
      <c r="AH809" s="1"/>
      <c r="AI809" s="1"/>
      <c r="AJ809" s="1"/>
      <c r="AK809" s="1"/>
    </row>
    <row r="810" spans="1:37" ht="15.75" x14ac:dyDescent="0.25">
      <c r="A810" s="1"/>
      <c r="B810" s="1"/>
      <c r="C810" s="1"/>
      <c r="D810" s="1"/>
      <c r="E810" s="1"/>
      <c r="F810" s="1"/>
      <c r="G810" s="1"/>
      <c r="H810" s="1"/>
      <c r="I810" s="1"/>
      <c r="J810" s="1"/>
      <c r="K810" s="1"/>
      <c r="L810" s="1"/>
      <c r="M810" s="1"/>
      <c r="N810" s="1"/>
      <c r="O810" s="1"/>
      <c r="P810" s="1"/>
      <c r="Q810" s="1"/>
      <c r="R810" s="367"/>
      <c r="S810" s="1"/>
      <c r="T810" s="1"/>
      <c r="U810" s="1"/>
      <c r="V810" s="1"/>
      <c r="W810" s="1"/>
      <c r="X810" s="1"/>
      <c r="Y810" s="1"/>
      <c r="Z810" s="1"/>
      <c r="AA810" s="1"/>
      <c r="AB810" s="1"/>
      <c r="AC810" s="1"/>
      <c r="AD810" s="1"/>
      <c r="AE810" s="1"/>
      <c r="AF810" s="1"/>
      <c r="AG810" s="1"/>
      <c r="AH810" s="1"/>
      <c r="AI810" s="1"/>
      <c r="AJ810" s="1"/>
      <c r="AK810" s="1"/>
    </row>
    <row r="811" spans="1:37" ht="15.75" x14ac:dyDescent="0.25">
      <c r="A811" s="1"/>
      <c r="B811" s="1"/>
      <c r="C811" s="1"/>
      <c r="D811" s="1"/>
      <c r="E811" s="1"/>
      <c r="F811" s="1"/>
      <c r="G811" s="1"/>
      <c r="H811" s="1"/>
      <c r="I811" s="1"/>
      <c r="J811" s="1"/>
      <c r="K811" s="1"/>
      <c r="L811" s="1"/>
      <c r="M811" s="1"/>
      <c r="N811" s="1"/>
      <c r="O811" s="1"/>
      <c r="P811" s="1"/>
      <c r="Q811" s="1"/>
      <c r="R811" s="367"/>
      <c r="S811" s="1"/>
      <c r="T811" s="1"/>
      <c r="U811" s="1"/>
      <c r="V811" s="1"/>
      <c r="W811" s="1"/>
      <c r="X811" s="1"/>
      <c r="Y811" s="1"/>
      <c r="Z811" s="1"/>
      <c r="AA811" s="1"/>
      <c r="AB811" s="1"/>
      <c r="AC811" s="1"/>
      <c r="AD811" s="1"/>
      <c r="AE811" s="1"/>
      <c r="AF811" s="1"/>
      <c r="AG811" s="1"/>
      <c r="AH811" s="1"/>
      <c r="AI811" s="1"/>
      <c r="AJ811" s="1"/>
      <c r="AK811" s="1"/>
    </row>
    <row r="812" spans="1:37" ht="15.75" x14ac:dyDescent="0.25">
      <c r="A812" s="1"/>
      <c r="B812" s="1"/>
      <c r="C812" s="1"/>
      <c r="D812" s="1"/>
      <c r="E812" s="1"/>
      <c r="F812" s="1"/>
      <c r="G812" s="1"/>
      <c r="H812" s="1"/>
      <c r="I812" s="1"/>
      <c r="J812" s="1"/>
      <c r="K812" s="1"/>
      <c r="L812" s="1"/>
      <c r="M812" s="1"/>
      <c r="N812" s="1"/>
      <c r="O812" s="1"/>
      <c r="P812" s="1"/>
      <c r="Q812" s="1"/>
      <c r="R812" s="367"/>
      <c r="S812" s="1"/>
      <c r="T812" s="1"/>
      <c r="U812" s="1"/>
      <c r="V812" s="1"/>
      <c r="W812" s="1"/>
      <c r="X812" s="1"/>
      <c r="Y812" s="1"/>
      <c r="Z812" s="1"/>
      <c r="AA812" s="1"/>
      <c r="AB812" s="1"/>
      <c r="AC812" s="1"/>
      <c r="AD812" s="1"/>
      <c r="AE812" s="1"/>
      <c r="AF812" s="1"/>
      <c r="AG812" s="1"/>
      <c r="AH812" s="1"/>
      <c r="AI812" s="1"/>
      <c r="AJ812" s="1"/>
      <c r="AK812" s="1"/>
    </row>
    <row r="813" spans="1:37" ht="15.75" x14ac:dyDescent="0.25">
      <c r="A813" s="1"/>
      <c r="B813" s="1"/>
      <c r="C813" s="1"/>
      <c r="D813" s="1"/>
      <c r="E813" s="1"/>
      <c r="F813" s="1"/>
      <c r="G813" s="1"/>
      <c r="H813" s="1"/>
      <c r="I813" s="1"/>
      <c r="J813" s="1"/>
      <c r="K813" s="1"/>
      <c r="L813" s="1"/>
      <c r="M813" s="1"/>
      <c r="N813" s="1"/>
      <c r="O813" s="1"/>
      <c r="P813" s="1"/>
      <c r="Q813" s="1"/>
      <c r="R813" s="367"/>
      <c r="S813" s="1"/>
      <c r="T813" s="1"/>
      <c r="U813" s="1"/>
      <c r="V813" s="1"/>
      <c r="W813" s="1"/>
      <c r="X813" s="1"/>
      <c r="Y813" s="1"/>
      <c r="Z813" s="1"/>
      <c r="AA813" s="1"/>
      <c r="AB813" s="1"/>
      <c r="AC813" s="1"/>
      <c r="AD813" s="1"/>
      <c r="AE813" s="1"/>
      <c r="AF813" s="1"/>
      <c r="AG813" s="1"/>
      <c r="AH813" s="1"/>
      <c r="AI813" s="1"/>
      <c r="AJ813" s="1"/>
      <c r="AK813" s="1"/>
    </row>
    <row r="814" spans="1:37" ht="15.75" x14ac:dyDescent="0.25">
      <c r="A814" s="1"/>
      <c r="B814" s="1"/>
      <c r="C814" s="1"/>
      <c r="D814" s="1"/>
      <c r="E814" s="1"/>
      <c r="F814" s="1"/>
      <c r="G814" s="1"/>
      <c r="H814" s="1"/>
      <c r="I814" s="1"/>
      <c r="J814" s="1"/>
      <c r="K814" s="1"/>
      <c r="L814" s="1"/>
      <c r="M814" s="1"/>
      <c r="N814" s="1"/>
      <c r="O814" s="1"/>
      <c r="P814" s="1"/>
      <c r="Q814" s="1"/>
      <c r="R814" s="367"/>
      <c r="S814" s="1"/>
      <c r="T814" s="1"/>
      <c r="U814" s="1"/>
      <c r="V814" s="1"/>
      <c r="W814" s="1"/>
      <c r="X814" s="1"/>
      <c r="Y814" s="1"/>
      <c r="Z814" s="1"/>
      <c r="AA814" s="1"/>
      <c r="AB814" s="1"/>
      <c r="AC814" s="1"/>
      <c r="AD814" s="1"/>
      <c r="AE814" s="1"/>
      <c r="AF814" s="1"/>
      <c r="AG814" s="1"/>
      <c r="AH814" s="1"/>
      <c r="AI814" s="1"/>
      <c r="AJ814" s="1"/>
      <c r="AK814" s="1"/>
    </row>
    <row r="815" spans="1:37" ht="15.75" x14ac:dyDescent="0.25">
      <c r="A815" s="1"/>
      <c r="B815" s="1"/>
      <c r="C815" s="1"/>
      <c r="D815" s="1"/>
      <c r="E815" s="1"/>
      <c r="F815" s="1"/>
      <c r="G815" s="1"/>
      <c r="H815" s="1"/>
      <c r="I815" s="1"/>
      <c r="J815" s="1"/>
      <c r="K815" s="1"/>
      <c r="L815" s="1"/>
      <c r="M815" s="1"/>
      <c r="N815" s="1"/>
      <c r="O815" s="1"/>
      <c r="P815" s="1"/>
      <c r="Q815" s="1"/>
      <c r="R815" s="367"/>
      <c r="S815" s="1"/>
      <c r="T815" s="1"/>
      <c r="U815" s="1"/>
      <c r="V815" s="1"/>
      <c r="W815" s="1"/>
      <c r="X815" s="1"/>
      <c r="Y815" s="1"/>
      <c r="Z815" s="1"/>
      <c r="AA815" s="1"/>
      <c r="AB815" s="1"/>
      <c r="AC815" s="1"/>
      <c r="AD815" s="1"/>
      <c r="AE815" s="1"/>
      <c r="AF815" s="1"/>
      <c r="AG815" s="1"/>
      <c r="AH815" s="1"/>
      <c r="AI815" s="1"/>
      <c r="AJ815" s="1"/>
      <c r="AK815" s="1"/>
    </row>
    <row r="816" spans="1:37" ht="15.75" x14ac:dyDescent="0.25">
      <c r="A816" s="1"/>
      <c r="B816" s="1"/>
      <c r="C816" s="1"/>
      <c r="D816" s="1"/>
      <c r="E816" s="1"/>
      <c r="F816" s="1"/>
      <c r="G816" s="1"/>
      <c r="H816" s="1"/>
      <c r="I816" s="1"/>
      <c r="J816" s="1"/>
      <c r="K816" s="1"/>
      <c r="L816" s="1"/>
      <c r="M816" s="1"/>
      <c r="N816" s="1"/>
      <c r="O816" s="1"/>
      <c r="P816" s="1"/>
      <c r="Q816" s="1"/>
      <c r="R816" s="367"/>
      <c r="S816" s="1"/>
      <c r="T816" s="1"/>
      <c r="U816" s="1"/>
      <c r="V816" s="1"/>
      <c r="W816" s="1"/>
      <c r="X816" s="1"/>
      <c r="Y816" s="1"/>
      <c r="Z816" s="1"/>
      <c r="AA816" s="1"/>
      <c r="AB816" s="1"/>
      <c r="AC816" s="1"/>
      <c r="AD816" s="1"/>
      <c r="AE816" s="1"/>
      <c r="AF816" s="1"/>
      <c r="AG816" s="1"/>
      <c r="AH816" s="1"/>
      <c r="AI816" s="1"/>
      <c r="AJ816" s="1"/>
      <c r="AK816" s="1"/>
    </row>
    <row r="817" spans="1:37" ht="15.75" x14ac:dyDescent="0.25">
      <c r="A817" s="1"/>
      <c r="B817" s="1"/>
      <c r="C817" s="1"/>
      <c r="D817" s="1"/>
      <c r="E817" s="1"/>
      <c r="F817" s="1"/>
      <c r="G817" s="1"/>
      <c r="H817" s="1"/>
      <c r="I817" s="1"/>
      <c r="J817" s="1"/>
      <c r="K817" s="1"/>
      <c r="L817" s="1"/>
      <c r="M817" s="1"/>
      <c r="N817" s="1"/>
      <c r="O817" s="1"/>
      <c r="P817" s="1"/>
      <c r="Q817" s="1"/>
      <c r="R817" s="367"/>
      <c r="S817" s="1"/>
      <c r="T817" s="1"/>
      <c r="U817" s="1"/>
      <c r="V817" s="1"/>
      <c r="W817" s="1"/>
      <c r="X817" s="1"/>
      <c r="Y817" s="1"/>
      <c r="Z817" s="1"/>
      <c r="AA817" s="1"/>
      <c r="AB817" s="1"/>
      <c r="AC817" s="1"/>
      <c r="AD817" s="1"/>
      <c r="AE817" s="1"/>
      <c r="AF817" s="1"/>
      <c r="AG817" s="1"/>
      <c r="AH817" s="1"/>
      <c r="AI817" s="1"/>
      <c r="AJ817" s="1"/>
      <c r="AK817" s="1"/>
    </row>
    <row r="818" spans="1:37" ht="15.75" x14ac:dyDescent="0.25">
      <c r="A818" s="1"/>
      <c r="B818" s="1"/>
      <c r="C818" s="1"/>
      <c r="D818" s="1"/>
      <c r="E818" s="1"/>
      <c r="F818" s="1"/>
      <c r="G818" s="1"/>
      <c r="H818" s="1"/>
      <c r="I818" s="1"/>
      <c r="J818" s="1"/>
      <c r="K818" s="1"/>
      <c r="L818" s="1"/>
      <c r="M818" s="1"/>
      <c r="N818" s="1"/>
      <c r="O818" s="1"/>
      <c r="P818" s="1"/>
      <c r="Q818" s="1"/>
      <c r="R818" s="367"/>
      <c r="S818" s="1"/>
      <c r="T818" s="1"/>
      <c r="U818" s="1"/>
      <c r="V818" s="1"/>
      <c r="W818" s="1"/>
      <c r="X818" s="1"/>
      <c r="Y818" s="1"/>
      <c r="Z818" s="1"/>
      <c r="AA818" s="1"/>
      <c r="AB818" s="1"/>
      <c r="AC818" s="1"/>
      <c r="AD818" s="1"/>
      <c r="AE818" s="1"/>
      <c r="AF818" s="1"/>
      <c r="AG818" s="1"/>
      <c r="AH818" s="1"/>
      <c r="AI818" s="1"/>
      <c r="AJ818" s="1"/>
      <c r="AK818" s="1"/>
    </row>
    <row r="819" spans="1:37" ht="15.75" x14ac:dyDescent="0.25">
      <c r="A819" s="1"/>
      <c r="B819" s="1"/>
      <c r="C819" s="1"/>
      <c r="D819" s="1"/>
      <c r="E819" s="1"/>
      <c r="F819" s="1"/>
      <c r="G819" s="1"/>
      <c r="H819" s="1"/>
      <c r="I819" s="1"/>
      <c r="J819" s="1"/>
      <c r="K819" s="1"/>
      <c r="L819" s="1"/>
      <c r="M819" s="1"/>
      <c r="N819" s="1"/>
      <c r="O819" s="1"/>
      <c r="P819" s="1"/>
      <c r="Q819" s="1"/>
      <c r="R819" s="367"/>
      <c r="S819" s="1"/>
      <c r="T819" s="1"/>
      <c r="U819" s="1"/>
      <c r="V819" s="1"/>
      <c r="W819" s="1"/>
      <c r="X819" s="1"/>
      <c r="Y819" s="1"/>
      <c r="Z819" s="1"/>
      <c r="AA819" s="1"/>
      <c r="AB819" s="1"/>
      <c r="AC819" s="1"/>
      <c r="AD819" s="1"/>
      <c r="AE819" s="1"/>
      <c r="AF819" s="1"/>
      <c r="AG819" s="1"/>
      <c r="AH819" s="1"/>
      <c r="AI819" s="1"/>
      <c r="AJ819" s="1"/>
      <c r="AK819" s="1"/>
    </row>
    <row r="820" spans="1:37" ht="15.75" x14ac:dyDescent="0.25">
      <c r="A820" s="1"/>
      <c r="B820" s="1"/>
      <c r="C820" s="1"/>
      <c r="D820" s="1"/>
      <c r="E820" s="1"/>
      <c r="F820" s="1"/>
      <c r="G820" s="1"/>
      <c r="H820" s="1"/>
      <c r="I820" s="1"/>
      <c r="J820" s="1"/>
      <c r="K820" s="1"/>
      <c r="L820" s="1"/>
      <c r="M820" s="1"/>
      <c r="N820" s="1"/>
      <c r="O820" s="1"/>
      <c r="P820" s="1"/>
      <c r="Q820" s="1"/>
      <c r="R820" s="367"/>
      <c r="S820" s="1"/>
      <c r="T820" s="1"/>
      <c r="U820" s="1"/>
      <c r="V820" s="1"/>
      <c r="W820" s="1"/>
      <c r="X820" s="1"/>
      <c r="Y820" s="1"/>
      <c r="Z820" s="1"/>
      <c r="AA820" s="1"/>
      <c r="AB820" s="1"/>
      <c r="AC820" s="1"/>
      <c r="AD820" s="1"/>
      <c r="AE820" s="1"/>
      <c r="AF820" s="1"/>
      <c r="AG820" s="1"/>
      <c r="AH820" s="1"/>
      <c r="AI820" s="1"/>
      <c r="AJ820" s="1"/>
      <c r="AK820" s="1"/>
    </row>
    <row r="821" spans="1:37" ht="15.75" x14ac:dyDescent="0.25">
      <c r="A821" s="1"/>
      <c r="B821" s="1"/>
      <c r="C821" s="1"/>
      <c r="D821" s="1"/>
      <c r="E821" s="1"/>
      <c r="F821" s="1"/>
      <c r="G821" s="1"/>
      <c r="H821" s="1"/>
      <c r="I821" s="1"/>
      <c r="J821" s="1"/>
      <c r="K821" s="1"/>
      <c r="L821" s="1"/>
      <c r="M821" s="1"/>
      <c r="N821" s="1"/>
      <c r="O821" s="1"/>
      <c r="P821" s="1"/>
      <c r="Q821" s="1"/>
      <c r="R821" s="367"/>
      <c r="S821" s="1"/>
      <c r="T821" s="1"/>
      <c r="U821" s="1"/>
      <c r="V821" s="1"/>
      <c r="W821" s="1"/>
      <c r="X821" s="1"/>
      <c r="Y821" s="1"/>
      <c r="Z821" s="1"/>
      <c r="AA821" s="1"/>
      <c r="AB821" s="1"/>
      <c r="AC821" s="1"/>
      <c r="AD821" s="1"/>
      <c r="AE821" s="1"/>
      <c r="AF821" s="1"/>
      <c r="AG821" s="1"/>
      <c r="AH821" s="1"/>
      <c r="AI821" s="1"/>
      <c r="AJ821" s="1"/>
      <c r="AK821" s="1"/>
    </row>
    <row r="822" spans="1:37" ht="15.75" x14ac:dyDescent="0.25">
      <c r="A822" s="1"/>
      <c r="B822" s="1"/>
      <c r="C822" s="1"/>
      <c r="D822" s="1"/>
      <c r="E822" s="1"/>
      <c r="F822" s="1"/>
      <c r="G822" s="1"/>
      <c r="H822" s="1"/>
      <c r="I822" s="1"/>
      <c r="J822" s="1"/>
      <c r="K822" s="1"/>
      <c r="L822" s="1"/>
      <c r="M822" s="1"/>
      <c r="N822" s="1"/>
      <c r="O822" s="1"/>
      <c r="P822" s="1"/>
      <c r="Q822" s="1"/>
      <c r="R822" s="367"/>
      <c r="S822" s="1"/>
      <c r="T822" s="1"/>
      <c r="U822" s="1"/>
      <c r="V822" s="1"/>
      <c r="W822" s="1"/>
      <c r="X822" s="1"/>
      <c r="Y822" s="1"/>
      <c r="Z822" s="1"/>
      <c r="AA822" s="1"/>
      <c r="AB822" s="1"/>
      <c r="AC822" s="1"/>
      <c r="AD822" s="1"/>
      <c r="AE822" s="1"/>
      <c r="AF822" s="1"/>
      <c r="AG822" s="1"/>
      <c r="AH822" s="1"/>
      <c r="AI822" s="1"/>
      <c r="AJ822" s="1"/>
      <c r="AK822" s="1"/>
    </row>
    <row r="823" spans="1:37" ht="15.75" x14ac:dyDescent="0.25">
      <c r="A823" s="1"/>
      <c r="B823" s="1"/>
      <c r="C823" s="1"/>
      <c r="D823" s="1"/>
      <c r="E823" s="1"/>
      <c r="F823" s="1"/>
      <c r="G823" s="1"/>
      <c r="H823" s="1"/>
      <c r="I823" s="1"/>
      <c r="J823" s="1"/>
      <c r="K823" s="1"/>
      <c r="L823" s="1"/>
      <c r="M823" s="1"/>
      <c r="N823" s="1"/>
      <c r="O823" s="1"/>
      <c r="P823" s="1"/>
      <c r="Q823" s="1"/>
      <c r="R823" s="367"/>
      <c r="S823" s="1"/>
      <c r="T823" s="1"/>
      <c r="U823" s="1"/>
      <c r="V823" s="1"/>
      <c r="W823" s="1"/>
      <c r="X823" s="1"/>
      <c r="Y823" s="1"/>
      <c r="Z823" s="1"/>
      <c r="AA823" s="1"/>
      <c r="AB823" s="1"/>
      <c r="AC823" s="1"/>
      <c r="AD823" s="1"/>
      <c r="AE823" s="1"/>
      <c r="AF823" s="1"/>
      <c r="AG823" s="1"/>
      <c r="AH823" s="1"/>
      <c r="AI823" s="1"/>
      <c r="AJ823" s="1"/>
      <c r="AK823" s="1"/>
    </row>
    <row r="824" spans="1:37" ht="15.75" x14ac:dyDescent="0.25">
      <c r="A824" s="1"/>
      <c r="B824" s="1"/>
      <c r="C824" s="1"/>
      <c r="D824" s="1"/>
      <c r="E824" s="1"/>
      <c r="F824" s="1"/>
      <c r="G824" s="1"/>
      <c r="H824" s="1"/>
      <c r="I824" s="1"/>
      <c r="J824" s="1"/>
      <c r="K824" s="1"/>
      <c r="L824" s="1"/>
      <c r="M824" s="1"/>
      <c r="N824" s="1"/>
      <c r="O824" s="1"/>
      <c r="P824" s="1"/>
      <c r="Q824" s="1"/>
      <c r="R824" s="367"/>
      <c r="S824" s="1"/>
      <c r="T824" s="1"/>
      <c r="U824" s="1"/>
      <c r="V824" s="1"/>
      <c r="W824" s="1"/>
      <c r="X824" s="1"/>
      <c r="Y824" s="1"/>
      <c r="Z824" s="1"/>
      <c r="AA824" s="1"/>
      <c r="AB824" s="1"/>
      <c r="AC824" s="1"/>
      <c r="AD824" s="1"/>
      <c r="AE824" s="1"/>
      <c r="AF824" s="1"/>
      <c r="AG824" s="1"/>
      <c r="AH824" s="1"/>
      <c r="AI824" s="1"/>
      <c r="AJ824" s="1"/>
      <c r="AK824" s="1"/>
    </row>
    <row r="825" spans="1:37" ht="15.75" x14ac:dyDescent="0.25">
      <c r="A825" s="1"/>
      <c r="B825" s="1"/>
      <c r="C825" s="1"/>
      <c r="D825" s="1"/>
      <c r="E825" s="1"/>
      <c r="F825" s="1"/>
      <c r="G825" s="1"/>
      <c r="H825" s="1"/>
      <c r="I825" s="1"/>
      <c r="J825" s="1"/>
      <c r="K825" s="1"/>
      <c r="L825" s="1"/>
      <c r="M825" s="1"/>
      <c r="N825" s="1"/>
      <c r="O825" s="1"/>
      <c r="P825" s="1"/>
      <c r="Q825" s="1"/>
      <c r="R825" s="367"/>
      <c r="S825" s="1"/>
      <c r="T825" s="1"/>
      <c r="U825" s="1"/>
      <c r="V825" s="1"/>
      <c r="W825" s="1"/>
      <c r="X825" s="1"/>
      <c r="Y825" s="1"/>
      <c r="Z825" s="1"/>
      <c r="AA825" s="1"/>
      <c r="AB825" s="1"/>
      <c r="AC825" s="1"/>
      <c r="AD825" s="1"/>
      <c r="AE825" s="1"/>
      <c r="AF825" s="1"/>
      <c r="AG825" s="1"/>
      <c r="AH825" s="1"/>
      <c r="AI825" s="1"/>
      <c r="AJ825" s="1"/>
      <c r="AK825" s="1"/>
    </row>
    <row r="826" spans="1:37" ht="15.75" x14ac:dyDescent="0.25">
      <c r="A826" s="1"/>
      <c r="B826" s="1"/>
      <c r="C826" s="1"/>
      <c r="D826" s="1"/>
      <c r="E826" s="1"/>
      <c r="F826" s="1"/>
      <c r="G826" s="1"/>
      <c r="H826" s="1"/>
      <c r="I826" s="1"/>
      <c r="J826" s="1"/>
      <c r="K826" s="1"/>
      <c r="L826" s="1"/>
      <c r="M826" s="1"/>
      <c r="N826" s="1"/>
      <c r="O826" s="1"/>
      <c r="P826" s="1"/>
      <c r="Q826" s="1"/>
      <c r="R826" s="367"/>
      <c r="S826" s="1"/>
      <c r="T826" s="1"/>
      <c r="U826" s="1"/>
      <c r="V826" s="1"/>
      <c r="W826" s="1"/>
      <c r="X826" s="1"/>
      <c r="Y826" s="1"/>
      <c r="Z826" s="1"/>
      <c r="AA826" s="1"/>
      <c r="AB826" s="1"/>
      <c r="AC826" s="1"/>
      <c r="AD826" s="1"/>
      <c r="AE826" s="1"/>
      <c r="AF826" s="1"/>
      <c r="AG826" s="1"/>
      <c r="AH826" s="1"/>
      <c r="AI826" s="1"/>
      <c r="AJ826" s="1"/>
      <c r="AK826" s="1"/>
    </row>
    <row r="827" spans="1:37" ht="15.75" x14ac:dyDescent="0.25">
      <c r="A827" s="1"/>
      <c r="B827" s="1"/>
      <c r="C827" s="1"/>
      <c r="D827" s="1"/>
      <c r="E827" s="1"/>
      <c r="F827" s="1"/>
      <c r="G827" s="1"/>
      <c r="H827" s="1"/>
      <c r="I827" s="1"/>
      <c r="J827" s="1"/>
      <c r="K827" s="1"/>
      <c r="L827" s="1"/>
      <c r="M827" s="1"/>
      <c r="N827" s="1"/>
      <c r="O827" s="1"/>
      <c r="P827" s="1"/>
      <c r="Q827" s="1"/>
      <c r="R827" s="367"/>
      <c r="S827" s="1"/>
      <c r="T827" s="1"/>
      <c r="U827" s="1"/>
      <c r="V827" s="1"/>
      <c r="W827" s="1"/>
      <c r="X827" s="1"/>
      <c r="Y827" s="1"/>
      <c r="Z827" s="1"/>
      <c r="AA827" s="1"/>
      <c r="AB827" s="1"/>
      <c r="AC827" s="1"/>
      <c r="AD827" s="1"/>
      <c r="AE827" s="1"/>
      <c r="AF827" s="1"/>
      <c r="AG827" s="1"/>
      <c r="AH827" s="1"/>
      <c r="AI827" s="1"/>
      <c r="AJ827" s="1"/>
      <c r="AK827" s="1"/>
    </row>
    <row r="828" spans="1:37" ht="15.75" x14ac:dyDescent="0.25">
      <c r="A828" s="1"/>
      <c r="B828" s="1"/>
      <c r="C828" s="1"/>
      <c r="D828" s="1"/>
      <c r="E828" s="1"/>
      <c r="F828" s="1"/>
      <c r="G828" s="1"/>
      <c r="H828" s="1"/>
      <c r="I828" s="1"/>
      <c r="J828" s="1"/>
      <c r="K828" s="1"/>
      <c r="L828" s="1"/>
      <c r="M828" s="1"/>
      <c r="N828" s="1"/>
      <c r="O828" s="1"/>
      <c r="P828" s="1"/>
      <c r="Q828" s="1"/>
      <c r="R828" s="367"/>
      <c r="S828" s="1"/>
      <c r="T828" s="1"/>
      <c r="U828" s="1"/>
      <c r="V828" s="1"/>
      <c r="W828" s="1"/>
      <c r="X828" s="1"/>
      <c r="Y828" s="1"/>
      <c r="Z828" s="1"/>
      <c r="AA828" s="1"/>
      <c r="AB828" s="1"/>
      <c r="AC828" s="1"/>
      <c r="AD828" s="1"/>
      <c r="AE828" s="1"/>
      <c r="AF828" s="1"/>
      <c r="AG828" s="1"/>
      <c r="AH828" s="1"/>
      <c r="AI828" s="1"/>
      <c r="AJ828" s="1"/>
      <c r="AK828" s="1"/>
    </row>
    <row r="829" spans="1:37" ht="15.75" x14ac:dyDescent="0.25">
      <c r="A829" s="1"/>
      <c r="B829" s="1"/>
      <c r="C829" s="1"/>
      <c r="D829" s="1"/>
      <c r="E829" s="1"/>
      <c r="F829" s="1"/>
      <c r="G829" s="1"/>
      <c r="H829" s="1"/>
      <c r="I829" s="1"/>
      <c r="J829" s="1"/>
      <c r="K829" s="1"/>
      <c r="L829" s="1"/>
      <c r="M829" s="1"/>
      <c r="N829" s="1"/>
      <c r="O829" s="1"/>
      <c r="P829" s="1"/>
      <c r="Q829" s="1"/>
      <c r="R829" s="367"/>
      <c r="S829" s="1"/>
      <c r="T829" s="1"/>
      <c r="U829" s="1"/>
      <c r="V829" s="1"/>
      <c r="W829" s="1"/>
      <c r="X829" s="1"/>
      <c r="Y829" s="1"/>
      <c r="Z829" s="1"/>
      <c r="AA829" s="1"/>
      <c r="AB829" s="1"/>
      <c r="AC829" s="1"/>
      <c r="AD829" s="1"/>
      <c r="AE829" s="1"/>
      <c r="AF829" s="1"/>
      <c r="AG829" s="1"/>
      <c r="AH829" s="1"/>
      <c r="AI829" s="1"/>
      <c r="AJ829" s="1"/>
      <c r="AK829" s="1"/>
    </row>
    <row r="830" spans="1:37" ht="15.75" x14ac:dyDescent="0.25">
      <c r="A830" s="1"/>
      <c r="B830" s="1"/>
      <c r="C830" s="1"/>
      <c r="D830" s="1"/>
      <c r="E830" s="1"/>
      <c r="F830" s="1"/>
      <c r="G830" s="1"/>
      <c r="H830" s="1"/>
      <c r="I830" s="1"/>
      <c r="J830" s="1"/>
      <c r="K830" s="1"/>
      <c r="L830" s="1"/>
      <c r="M830" s="1"/>
      <c r="N830" s="1"/>
      <c r="O830" s="1"/>
      <c r="P830" s="1"/>
      <c r="Q830" s="1"/>
      <c r="R830" s="367"/>
      <c r="S830" s="1"/>
      <c r="T830" s="1"/>
      <c r="U830" s="1"/>
      <c r="V830" s="1"/>
      <c r="W830" s="1"/>
      <c r="X830" s="1"/>
      <c r="Y830" s="1"/>
      <c r="Z830" s="1"/>
      <c r="AA830" s="1"/>
      <c r="AB830" s="1"/>
      <c r="AC830" s="1"/>
      <c r="AD830" s="1"/>
      <c r="AE830" s="1"/>
      <c r="AF830" s="1"/>
      <c r="AG830" s="1"/>
      <c r="AH830" s="1"/>
      <c r="AI830" s="1"/>
      <c r="AJ830" s="1"/>
      <c r="AK830" s="1"/>
    </row>
    <row r="831" spans="1:37" ht="15.75" x14ac:dyDescent="0.25">
      <c r="A831" s="1"/>
      <c r="B831" s="1"/>
      <c r="C831" s="1"/>
      <c r="D831" s="1"/>
      <c r="E831" s="1"/>
      <c r="F831" s="1"/>
      <c r="G831" s="1"/>
      <c r="H831" s="1"/>
      <c r="I831" s="1"/>
      <c r="J831" s="1"/>
      <c r="K831" s="1"/>
      <c r="L831" s="1"/>
      <c r="M831" s="1"/>
      <c r="N831" s="1"/>
      <c r="O831" s="1"/>
      <c r="P831" s="1"/>
      <c r="Q831" s="1"/>
      <c r="R831" s="367"/>
      <c r="S831" s="1"/>
      <c r="T831" s="1"/>
      <c r="U831" s="1"/>
      <c r="V831" s="1"/>
      <c r="W831" s="1"/>
      <c r="X831" s="1"/>
      <c r="Y831" s="1"/>
      <c r="Z831" s="1"/>
      <c r="AA831" s="1"/>
      <c r="AB831" s="1"/>
      <c r="AC831" s="1"/>
      <c r="AD831" s="1"/>
      <c r="AE831" s="1"/>
      <c r="AF831" s="1"/>
      <c r="AG831" s="1"/>
      <c r="AH831" s="1"/>
      <c r="AI831" s="1"/>
      <c r="AJ831" s="1"/>
      <c r="AK831" s="1"/>
    </row>
    <row r="832" spans="1:37" ht="15.75" x14ac:dyDescent="0.25">
      <c r="A832" s="1"/>
      <c r="B832" s="1"/>
      <c r="C832" s="1"/>
      <c r="D832" s="1"/>
      <c r="E832" s="1"/>
      <c r="F832" s="1"/>
      <c r="G832" s="1"/>
      <c r="H832" s="1"/>
      <c r="I832" s="1"/>
      <c r="J832" s="1"/>
      <c r="K832" s="1"/>
      <c r="L832" s="1"/>
      <c r="M832" s="1"/>
      <c r="N832" s="1"/>
      <c r="O832" s="1"/>
      <c r="P832" s="1"/>
      <c r="Q832" s="1"/>
      <c r="R832" s="367"/>
      <c r="S832" s="1"/>
      <c r="T832" s="1"/>
      <c r="U832" s="1"/>
      <c r="V832" s="1"/>
      <c r="W832" s="1"/>
      <c r="X832" s="1"/>
      <c r="Y832" s="1"/>
      <c r="Z832" s="1"/>
      <c r="AA832" s="1"/>
      <c r="AB832" s="1"/>
      <c r="AC832" s="1"/>
      <c r="AD832" s="1"/>
      <c r="AE832" s="1"/>
      <c r="AF832" s="1"/>
      <c r="AG832" s="1"/>
      <c r="AH832" s="1"/>
      <c r="AI832" s="1"/>
      <c r="AJ832" s="1"/>
      <c r="AK832" s="1"/>
    </row>
    <row r="833" spans="1:37" ht="15.75" x14ac:dyDescent="0.25">
      <c r="A833" s="1"/>
      <c r="B833" s="1"/>
      <c r="C833" s="1"/>
      <c r="D833" s="1"/>
      <c r="E833" s="1"/>
      <c r="F833" s="1"/>
      <c r="G833" s="1"/>
      <c r="H833" s="1"/>
      <c r="I833" s="1"/>
      <c r="J833" s="1"/>
      <c r="K833" s="1"/>
      <c r="L833" s="1"/>
      <c r="M833" s="1"/>
      <c r="N833" s="1"/>
      <c r="O833" s="1"/>
      <c r="P833" s="1"/>
      <c r="Q833" s="1"/>
      <c r="R833" s="367"/>
      <c r="S833" s="1"/>
      <c r="T833" s="1"/>
      <c r="U833" s="1"/>
      <c r="V833" s="1"/>
      <c r="W833" s="1"/>
      <c r="X833" s="1"/>
      <c r="Y833" s="1"/>
      <c r="Z833" s="1"/>
      <c r="AA833" s="1"/>
      <c r="AB833" s="1"/>
      <c r="AC833" s="1"/>
      <c r="AD833" s="1"/>
      <c r="AE833" s="1"/>
      <c r="AF833" s="1"/>
      <c r="AG833" s="1"/>
      <c r="AH833" s="1"/>
      <c r="AI833" s="1"/>
      <c r="AJ833" s="1"/>
      <c r="AK833" s="1"/>
    </row>
    <row r="834" spans="1:37" ht="15.75" x14ac:dyDescent="0.25">
      <c r="A834" s="1"/>
      <c r="B834" s="1"/>
      <c r="C834" s="1"/>
      <c r="D834" s="1"/>
      <c r="E834" s="1"/>
      <c r="F834" s="1"/>
      <c r="G834" s="1"/>
      <c r="H834" s="1"/>
      <c r="I834" s="1"/>
      <c r="J834" s="1"/>
      <c r="K834" s="1"/>
      <c r="L834" s="1"/>
      <c r="M834" s="1"/>
      <c r="N834" s="1"/>
      <c r="O834" s="1"/>
      <c r="P834" s="1"/>
      <c r="Q834" s="1"/>
      <c r="R834" s="367"/>
      <c r="S834" s="1"/>
      <c r="T834" s="1"/>
      <c r="U834" s="1"/>
      <c r="V834" s="1"/>
      <c r="W834" s="1"/>
      <c r="X834" s="1"/>
      <c r="Y834" s="1"/>
      <c r="Z834" s="1"/>
      <c r="AA834" s="1"/>
      <c r="AB834" s="1"/>
      <c r="AC834" s="1"/>
      <c r="AD834" s="1"/>
      <c r="AE834" s="1"/>
      <c r="AF834" s="1"/>
      <c r="AG834" s="1"/>
      <c r="AH834" s="1"/>
      <c r="AI834" s="1"/>
      <c r="AJ834" s="1"/>
      <c r="AK834" s="1"/>
    </row>
    <row r="835" spans="1:37" ht="15.75" x14ac:dyDescent="0.25">
      <c r="A835" s="1"/>
      <c r="B835" s="1"/>
      <c r="C835" s="1"/>
      <c r="D835" s="1"/>
      <c r="E835" s="1"/>
      <c r="F835" s="1"/>
      <c r="G835" s="1"/>
      <c r="H835" s="1"/>
      <c r="I835" s="1"/>
      <c r="J835" s="1"/>
      <c r="K835" s="1"/>
      <c r="L835" s="1"/>
      <c r="M835" s="1"/>
      <c r="N835" s="1"/>
      <c r="O835" s="1"/>
      <c r="P835" s="1"/>
      <c r="Q835" s="1"/>
      <c r="R835" s="367"/>
      <c r="S835" s="1"/>
      <c r="T835" s="1"/>
      <c r="U835" s="1"/>
      <c r="V835" s="1"/>
      <c r="W835" s="1"/>
      <c r="X835" s="1"/>
      <c r="Y835" s="1"/>
      <c r="Z835" s="1"/>
      <c r="AA835" s="1"/>
      <c r="AB835" s="1"/>
      <c r="AC835" s="1"/>
      <c r="AD835" s="1"/>
      <c r="AE835" s="1"/>
      <c r="AF835" s="1"/>
      <c r="AG835" s="1"/>
      <c r="AH835" s="1"/>
      <c r="AI835" s="1"/>
      <c r="AJ835" s="1"/>
      <c r="AK835" s="1"/>
    </row>
    <row r="836" spans="1:37" ht="15.75" x14ac:dyDescent="0.25">
      <c r="A836" s="1"/>
      <c r="B836" s="1"/>
      <c r="C836" s="1"/>
      <c r="D836" s="1"/>
      <c r="E836" s="1"/>
      <c r="F836" s="1"/>
      <c r="G836" s="1"/>
      <c r="H836" s="1"/>
      <c r="I836" s="1"/>
      <c r="J836" s="1"/>
      <c r="K836" s="1"/>
      <c r="L836" s="1"/>
      <c r="M836" s="1"/>
      <c r="N836" s="1"/>
      <c r="O836" s="1"/>
      <c r="P836" s="1"/>
      <c r="Q836" s="1"/>
      <c r="R836" s="367"/>
      <c r="S836" s="1"/>
      <c r="T836" s="1"/>
      <c r="U836" s="1"/>
      <c r="V836" s="1"/>
      <c r="W836" s="1"/>
      <c r="X836" s="1"/>
      <c r="Y836" s="1"/>
      <c r="Z836" s="1"/>
      <c r="AA836" s="1"/>
      <c r="AB836" s="1"/>
      <c r="AC836" s="1"/>
      <c r="AD836" s="1"/>
      <c r="AE836" s="1"/>
      <c r="AF836" s="1"/>
      <c r="AG836" s="1"/>
      <c r="AH836" s="1"/>
      <c r="AI836" s="1"/>
      <c r="AJ836" s="1"/>
      <c r="AK836" s="1"/>
    </row>
    <row r="837" spans="1:37" ht="15.75" x14ac:dyDescent="0.25">
      <c r="A837" s="1"/>
      <c r="B837" s="1"/>
      <c r="C837" s="1"/>
      <c r="D837" s="1"/>
      <c r="E837" s="1"/>
      <c r="F837" s="1"/>
      <c r="G837" s="1"/>
      <c r="H837" s="1"/>
      <c r="I837" s="1"/>
      <c r="J837" s="1"/>
      <c r="K837" s="1"/>
      <c r="L837" s="1"/>
      <c r="M837" s="1"/>
      <c r="N837" s="1"/>
      <c r="O837" s="1"/>
      <c r="P837" s="1"/>
      <c r="Q837" s="1"/>
      <c r="R837" s="367"/>
      <c r="S837" s="1"/>
      <c r="T837" s="1"/>
      <c r="U837" s="1"/>
      <c r="V837" s="1"/>
      <c r="W837" s="1"/>
      <c r="X837" s="1"/>
      <c r="Y837" s="1"/>
      <c r="Z837" s="1"/>
      <c r="AA837" s="1"/>
      <c r="AB837" s="1"/>
      <c r="AC837" s="1"/>
      <c r="AD837" s="1"/>
      <c r="AE837" s="1"/>
      <c r="AF837" s="1"/>
      <c r="AG837" s="1"/>
      <c r="AH837" s="1"/>
      <c r="AI837" s="1"/>
      <c r="AJ837" s="1"/>
      <c r="AK837" s="1"/>
    </row>
    <row r="838" spans="1:37" ht="15.75" x14ac:dyDescent="0.25">
      <c r="A838" s="1"/>
      <c r="B838" s="1"/>
      <c r="C838" s="1"/>
      <c r="D838" s="1"/>
      <c r="E838" s="1"/>
      <c r="F838" s="1"/>
      <c r="G838" s="1"/>
      <c r="H838" s="1"/>
      <c r="I838" s="1"/>
      <c r="J838" s="1"/>
      <c r="K838" s="1"/>
      <c r="L838" s="1"/>
      <c r="M838" s="1"/>
      <c r="N838" s="1"/>
      <c r="O838" s="1"/>
      <c r="P838" s="1"/>
      <c r="Q838" s="1"/>
      <c r="R838" s="367"/>
      <c r="S838" s="1"/>
      <c r="T838" s="1"/>
      <c r="U838" s="1"/>
      <c r="V838" s="1"/>
      <c r="W838" s="1"/>
      <c r="X838" s="1"/>
      <c r="Y838" s="1"/>
      <c r="Z838" s="1"/>
      <c r="AA838" s="1"/>
      <c r="AB838" s="1"/>
      <c r="AC838" s="1"/>
      <c r="AD838" s="1"/>
      <c r="AE838" s="1"/>
      <c r="AF838" s="1"/>
      <c r="AG838" s="1"/>
      <c r="AH838" s="1"/>
      <c r="AI838" s="1"/>
      <c r="AJ838" s="1"/>
      <c r="AK838" s="1"/>
    </row>
    <row r="839" spans="1:37" ht="15.75" x14ac:dyDescent="0.25">
      <c r="A839" s="1"/>
      <c r="B839" s="1"/>
      <c r="C839" s="1"/>
      <c r="D839" s="1"/>
      <c r="E839" s="1"/>
      <c r="F839" s="1"/>
      <c r="G839" s="1"/>
      <c r="H839" s="1"/>
      <c r="I839" s="1"/>
      <c r="J839" s="1"/>
      <c r="K839" s="1"/>
      <c r="L839" s="1"/>
      <c r="M839" s="1"/>
      <c r="N839" s="1"/>
      <c r="O839" s="1"/>
      <c r="P839" s="1"/>
      <c r="Q839" s="1"/>
      <c r="R839" s="367"/>
      <c r="S839" s="1"/>
      <c r="T839" s="1"/>
      <c r="U839" s="1"/>
      <c r="V839" s="1"/>
      <c r="W839" s="1"/>
      <c r="X839" s="1"/>
      <c r="Y839" s="1"/>
      <c r="Z839" s="1"/>
      <c r="AA839" s="1"/>
      <c r="AB839" s="1"/>
      <c r="AC839" s="1"/>
      <c r="AD839" s="1"/>
      <c r="AE839" s="1"/>
      <c r="AF839" s="1"/>
      <c r="AG839" s="1"/>
      <c r="AH839" s="1"/>
      <c r="AI839" s="1"/>
      <c r="AJ839" s="1"/>
      <c r="AK839" s="1"/>
    </row>
    <row r="840" spans="1:37" ht="15.75" x14ac:dyDescent="0.25">
      <c r="A840" s="1"/>
      <c r="B840" s="1"/>
      <c r="C840" s="1"/>
      <c r="D840" s="1"/>
      <c r="E840" s="1"/>
      <c r="F840" s="1"/>
      <c r="G840" s="1"/>
      <c r="H840" s="1"/>
      <c r="I840" s="1"/>
      <c r="J840" s="1"/>
      <c r="K840" s="1"/>
      <c r="L840" s="1"/>
      <c r="M840" s="1"/>
      <c r="N840" s="1"/>
      <c r="O840" s="1"/>
      <c r="P840" s="1"/>
      <c r="Q840" s="1"/>
      <c r="R840" s="367"/>
      <c r="S840" s="1"/>
      <c r="T840" s="1"/>
      <c r="U840" s="1"/>
      <c r="V840" s="1"/>
      <c r="W840" s="1"/>
      <c r="X840" s="1"/>
      <c r="Y840" s="1"/>
      <c r="Z840" s="1"/>
      <c r="AA840" s="1"/>
      <c r="AB840" s="1"/>
      <c r="AC840" s="1"/>
      <c r="AD840" s="1"/>
      <c r="AE840" s="1"/>
      <c r="AF840" s="1"/>
      <c r="AG840" s="1"/>
      <c r="AH840" s="1"/>
      <c r="AI840" s="1"/>
      <c r="AJ840" s="1"/>
      <c r="AK840" s="1"/>
    </row>
    <row r="841" spans="1:37" ht="15.75" x14ac:dyDescent="0.25">
      <c r="A841" s="1"/>
      <c r="B841" s="1"/>
      <c r="C841" s="1"/>
      <c r="D841" s="1"/>
      <c r="E841" s="1"/>
      <c r="F841" s="1"/>
      <c r="G841" s="1"/>
      <c r="H841" s="1"/>
      <c r="I841" s="1"/>
      <c r="J841" s="1"/>
      <c r="K841" s="1"/>
      <c r="L841" s="1"/>
      <c r="M841" s="1"/>
      <c r="N841" s="1"/>
      <c r="O841" s="1"/>
      <c r="P841" s="1"/>
      <c r="Q841" s="1"/>
      <c r="R841" s="367"/>
      <c r="S841" s="1"/>
      <c r="T841" s="1"/>
      <c r="U841" s="1"/>
      <c r="V841" s="1"/>
      <c r="W841" s="1"/>
      <c r="X841" s="1"/>
      <c r="Y841" s="1"/>
      <c r="Z841" s="1"/>
      <c r="AA841" s="1"/>
      <c r="AB841" s="1"/>
      <c r="AC841" s="1"/>
      <c r="AD841" s="1"/>
      <c r="AE841" s="1"/>
      <c r="AF841" s="1"/>
      <c r="AG841" s="1"/>
      <c r="AH841" s="1"/>
      <c r="AI841" s="1"/>
      <c r="AJ841" s="1"/>
      <c r="AK841" s="1"/>
    </row>
    <row r="842" spans="1:37" ht="15.75" x14ac:dyDescent="0.25">
      <c r="A842" s="1"/>
      <c r="B842" s="1"/>
      <c r="C842" s="1"/>
      <c r="D842" s="1"/>
      <c r="E842" s="1"/>
      <c r="F842" s="1"/>
      <c r="G842" s="1"/>
      <c r="H842" s="1"/>
      <c r="I842" s="1"/>
      <c r="J842" s="1"/>
      <c r="K842" s="1"/>
      <c r="L842" s="1"/>
      <c r="M842" s="1"/>
      <c r="N842" s="1"/>
      <c r="O842" s="1"/>
      <c r="P842" s="1"/>
      <c r="Q842" s="1"/>
      <c r="R842" s="367"/>
      <c r="S842" s="1"/>
      <c r="T842" s="1"/>
      <c r="U842" s="1"/>
      <c r="V842" s="1"/>
      <c r="W842" s="1"/>
      <c r="X842" s="1"/>
      <c r="Y842" s="1"/>
      <c r="Z842" s="1"/>
      <c r="AA842" s="1"/>
      <c r="AB842" s="1"/>
      <c r="AC842" s="1"/>
      <c r="AD842" s="1"/>
      <c r="AE842" s="1"/>
      <c r="AF842" s="1"/>
      <c r="AG842" s="1"/>
      <c r="AH842" s="1"/>
      <c r="AI842" s="1"/>
      <c r="AJ842" s="1"/>
      <c r="AK842" s="1"/>
    </row>
    <row r="843" spans="1:37" ht="15.75" x14ac:dyDescent="0.25">
      <c r="A843" s="1"/>
      <c r="B843" s="1"/>
      <c r="C843" s="1"/>
      <c r="D843" s="1"/>
      <c r="E843" s="1"/>
      <c r="F843" s="1"/>
      <c r="G843" s="1"/>
      <c r="H843" s="1"/>
      <c r="I843" s="1"/>
      <c r="J843" s="1"/>
      <c r="K843" s="1"/>
      <c r="L843" s="1"/>
      <c r="M843" s="1"/>
      <c r="N843" s="1"/>
      <c r="O843" s="1"/>
      <c r="P843" s="1"/>
      <c r="Q843" s="1"/>
      <c r="R843" s="367"/>
      <c r="S843" s="1"/>
      <c r="T843" s="1"/>
      <c r="U843" s="1"/>
      <c r="V843" s="1"/>
      <c r="W843" s="1"/>
      <c r="X843" s="1"/>
      <c r="Y843" s="1"/>
      <c r="Z843" s="1"/>
      <c r="AA843" s="1"/>
      <c r="AB843" s="1"/>
      <c r="AC843" s="1"/>
      <c r="AD843" s="1"/>
      <c r="AE843" s="1"/>
      <c r="AF843" s="1"/>
      <c r="AG843" s="1"/>
      <c r="AH843" s="1"/>
      <c r="AI843" s="1"/>
      <c r="AJ843" s="1"/>
      <c r="AK843" s="1"/>
    </row>
    <row r="844" spans="1:37" ht="15.75" x14ac:dyDescent="0.25">
      <c r="A844" s="1"/>
      <c r="B844" s="1"/>
      <c r="C844" s="1"/>
      <c r="D844" s="1"/>
      <c r="E844" s="1"/>
      <c r="F844" s="1"/>
      <c r="G844" s="1"/>
      <c r="H844" s="1"/>
      <c r="I844" s="1"/>
      <c r="J844" s="1"/>
      <c r="K844" s="1"/>
      <c r="L844" s="1"/>
      <c r="M844" s="1"/>
      <c r="N844" s="1"/>
      <c r="O844" s="1"/>
      <c r="P844" s="1"/>
      <c r="Q844" s="1"/>
      <c r="R844" s="367"/>
      <c r="S844" s="1"/>
      <c r="T844" s="1"/>
      <c r="U844" s="1"/>
      <c r="V844" s="1"/>
      <c r="W844" s="1"/>
      <c r="X844" s="1"/>
      <c r="Y844" s="1"/>
      <c r="Z844" s="1"/>
      <c r="AA844" s="1"/>
      <c r="AB844" s="1"/>
      <c r="AC844" s="1"/>
      <c r="AD844" s="1"/>
      <c r="AE844" s="1"/>
      <c r="AF844" s="1"/>
      <c r="AG844" s="1"/>
      <c r="AH844" s="1"/>
      <c r="AI844" s="1"/>
      <c r="AJ844" s="1"/>
      <c r="AK844" s="1"/>
    </row>
    <row r="845" spans="1:37" ht="15.75" x14ac:dyDescent="0.25">
      <c r="A845" s="1"/>
      <c r="B845" s="1"/>
      <c r="C845" s="1"/>
      <c r="D845" s="1"/>
      <c r="E845" s="1"/>
      <c r="F845" s="1"/>
      <c r="G845" s="1"/>
      <c r="H845" s="1"/>
      <c r="I845" s="1"/>
      <c r="J845" s="1"/>
      <c r="K845" s="1"/>
      <c r="L845" s="1"/>
      <c r="M845" s="1"/>
      <c r="N845" s="1"/>
      <c r="O845" s="1"/>
      <c r="P845" s="1"/>
      <c r="Q845" s="1"/>
      <c r="R845" s="367"/>
      <c r="S845" s="1"/>
      <c r="T845" s="1"/>
      <c r="U845" s="1"/>
      <c r="V845" s="1"/>
      <c r="W845" s="1"/>
      <c r="X845" s="1"/>
      <c r="Y845" s="1"/>
      <c r="Z845" s="1"/>
      <c r="AA845" s="1"/>
      <c r="AB845" s="1"/>
      <c r="AC845" s="1"/>
      <c r="AD845" s="1"/>
      <c r="AE845" s="1"/>
      <c r="AF845" s="1"/>
      <c r="AG845" s="1"/>
      <c r="AH845" s="1"/>
      <c r="AI845" s="1"/>
      <c r="AJ845" s="1"/>
      <c r="AK845" s="1"/>
    </row>
    <row r="846" spans="1:37" ht="15.75" x14ac:dyDescent="0.25">
      <c r="A846" s="1"/>
      <c r="B846" s="1"/>
      <c r="C846" s="1"/>
      <c r="D846" s="1"/>
      <c r="E846" s="1"/>
      <c r="F846" s="1"/>
      <c r="G846" s="1"/>
      <c r="H846" s="1"/>
      <c r="I846" s="1"/>
      <c r="J846" s="1"/>
      <c r="K846" s="1"/>
      <c r="L846" s="1"/>
      <c r="M846" s="1"/>
      <c r="N846" s="1"/>
      <c r="O846" s="1"/>
      <c r="P846" s="1"/>
      <c r="Q846" s="1"/>
      <c r="R846" s="367"/>
      <c r="S846" s="1"/>
      <c r="T846" s="1"/>
      <c r="U846" s="1"/>
      <c r="V846" s="1"/>
      <c r="W846" s="1"/>
      <c r="X846" s="1"/>
      <c r="Y846" s="1"/>
      <c r="Z846" s="1"/>
      <c r="AA846" s="1"/>
      <c r="AB846" s="1"/>
      <c r="AC846" s="1"/>
      <c r="AD846" s="1"/>
      <c r="AE846" s="1"/>
      <c r="AF846" s="1"/>
      <c r="AG846" s="1"/>
      <c r="AH846" s="1"/>
      <c r="AI846" s="1"/>
      <c r="AJ846" s="1"/>
      <c r="AK846" s="1"/>
    </row>
    <row r="847" spans="1:37" ht="15.75" x14ac:dyDescent="0.25">
      <c r="A847" s="1"/>
      <c r="B847" s="1"/>
      <c r="C847" s="1"/>
      <c r="D847" s="1"/>
      <c r="E847" s="1"/>
      <c r="F847" s="1"/>
      <c r="G847" s="1"/>
      <c r="H847" s="1"/>
      <c r="I847" s="1"/>
      <c r="J847" s="1"/>
      <c r="K847" s="1"/>
      <c r="L847" s="1"/>
      <c r="M847" s="1"/>
      <c r="N847" s="1"/>
      <c r="O847" s="1"/>
      <c r="P847" s="1"/>
      <c r="Q847" s="1"/>
      <c r="R847" s="367"/>
      <c r="S847" s="1"/>
      <c r="T847" s="1"/>
      <c r="U847" s="1"/>
      <c r="V847" s="1"/>
      <c r="W847" s="1"/>
      <c r="X847" s="1"/>
      <c r="Y847" s="1"/>
      <c r="Z847" s="1"/>
      <c r="AA847" s="1"/>
      <c r="AB847" s="1"/>
      <c r="AC847" s="1"/>
      <c r="AD847" s="1"/>
      <c r="AE847" s="1"/>
      <c r="AF847" s="1"/>
      <c r="AG847" s="1"/>
      <c r="AH847" s="1"/>
      <c r="AI847" s="1"/>
      <c r="AJ847" s="1"/>
      <c r="AK847" s="1"/>
    </row>
    <row r="848" spans="1:37" ht="15.75" x14ac:dyDescent="0.25">
      <c r="A848" s="1"/>
      <c r="B848" s="1"/>
      <c r="C848" s="1"/>
      <c r="D848" s="1"/>
      <c r="E848" s="1"/>
      <c r="F848" s="1"/>
      <c r="G848" s="1"/>
      <c r="H848" s="1"/>
      <c r="I848" s="1"/>
      <c r="J848" s="1"/>
      <c r="K848" s="1"/>
      <c r="L848" s="1"/>
      <c r="M848" s="1"/>
      <c r="N848" s="1"/>
      <c r="O848" s="1"/>
      <c r="P848" s="1"/>
      <c r="Q848" s="1"/>
      <c r="R848" s="367"/>
      <c r="S848" s="1"/>
      <c r="T848" s="1"/>
      <c r="U848" s="1"/>
      <c r="V848" s="1"/>
      <c r="W848" s="1"/>
      <c r="X848" s="1"/>
      <c r="Y848" s="1"/>
      <c r="Z848" s="1"/>
      <c r="AA848" s="1"/>
      <c r="AB848" s="1"/>
      <c r="AC848" s="1"/>
      <c r="AD848" s="1"/>
      <c r="AE848" s="1"/>
      <c r="AF848" s="1"/>
      <c r="AG848" s="1"/>
      <c r="AH848" s="1"/>
      <c r="AI848" s="1"/>
      <c r="AJ848" s="1"/>
      <c r="AK848" s="1"/>
    </row>
    <row r="849" spans="1:37" ht="15.75" x14ac:dyDescent="0.25">
      <c r="A849" s="1"/>
      <c r="B849" s="1"/>
      <c r="C849" s="1"/>
      <c r="D849" s="1"/>
      <c r="E849" s="1"/>
      <c r="F849" s="1"/>
      <c r="G849" s="1"/>
      <c r="H849" s="1"/>
      <c r="I849" s="1"/>
      <c r="J849" s="1"/>
      <c r="K849" s="1"/>
      <c r="L849" s="1"/>
      <c r="M849" s="1"/>
      <c r="N849" s="1"/>
      <c r="O849" s="1"/>
      <c r="P849" s="1"/>
      <c r="Q849" s="1"/>
      <c r="R849" s="367"/>
      <c r="S849" s="1"/>
      <c r="T849" s="1"/>
      <c r="U849" s="1"/>
      <c r="V849" s="1"/>
      <c r="W849" s="1"/>
      <c r="X849" s="1"/>
      <c r="Y849" s="1"/>
      <c r="Z849" s="1"/>
      <c r="AA849" s="1"/>
      <c r="AB849" s="1"/>
      <c r="AC849" s="1"/>
      <c r="AD849" s="1"/>
      <c r="AE849" s="1"/>
      <c r="AF849" s="1"/>
      <c r="AG849" s="1"/>
      <c r="AH849" s="1"/>
      <c r="AI849" s="1"/>
      <c r="AJ849" s="1"/>
      <c r="AK849" s="1"/>
    </row>
    <row r="850" spans="1:37" ht="15.75" x14ac:dyDescent="0.25">
      <c r="A850" s="1"/>
      <c r="B850" s="1"/>
      <c r="C850" s="1"/>
      <c r="D850" s="1"/>
      <c r="E850" s="1"/>
      <c r="F850" s="1"/>
      <c r="G850" s="1"/>
      <c r="H850" s="1"/>
      <c r="I850" s="1"/>
      <c r="J850" s="1"/>
      <c r="K850" s="1"/>
      <c r="L850" s="1"/>
      <c r="M850" s="1"/>
      <c r="N850" s="1"/>
      <c r="O850" s="1"/>
      <c r="P850" s="1"/>
      <c r="Q850" s="1"/>
      <c r="R850" s="367"/>
      <c r="S850" s="1"/>
      <c r="T850" s="1"/>
      <c r="U850" s="1"/>
      <c r="V850" s="1"/>
      <c r="W850" s="1"/>
      <c r="X850" s="1"/>
      <c r="Y850" s="1"/>
      <c r="Z850" s="1"/>
      <c r="AA850" s="1"/>
      <c r="AB850" s="1"/>
      <c r="AC850" s="1"/>
      <c r="AD850" s="1"/>
      <c r="AE850" s="1"/>
      <c r="AF850" s="1"/>
      <c r="AG850" s="1"/>
      <c r="AH850" s="1"/>
      <c r="AI850" s="1"/>
      <c r="AJ850" s="1"/>
      <c r="AK850" s="1"/>
    </row>
    <row r="851" spans="1:37" ht="15.75" x14ac:dyDescent="0.25">
      <c r="A851" s="1"/>
      <c r="B851" s="1"/>
      <c r="C851" s="1"/>
      <c r="D851" s="1"/>
      <c r="E851" s="1"/>
      <c r="F851" s="1"/>
      <c r="G851" s="1"/>
      <c r="H851" s="1"/>
      <c r="I851" s="1"/>
      <c r="J851" s="1"/>
      <c r="K851" s="1"/>
      <c r="L851" s="1"/>
      <c r="M851" s="1"/>
      <c r="N851" s="1"/>
      <c r="O851" s="1"/>
      <c r="P851" s="1"/>
      <c r="Q851" s="1"/>
      <c r="R851" s="367"/>
      <c r="S851" s="1"/>
      <c r="T851" s="1"/>
      <c r="U851" s="1"/>
      <c r="V851" s="1"/>
      <c r="W851" s="1"/>
      <c r="X851" s="1"/>
      <c r="Y851" s="1"/>
      <c r="Z851" s="1"/>
      <c r="AA851" s="1"/>
      <c r="AB851" s="1"/>
      <c r="AC851" s="1"/>
      <c r="AD851" s="1"/>
      <c r="AE851" s="1"/>
      <c r="AF851" s="1"/>
      <c r="AG851" s="1"/>
      <c r="AH851" s="1"/>
      <c r="AI851" s="1"/>
      <c r="AJ851" s="1"/>
      <c r="AK851" s="1"/>
    </row>
    <row r="852" spans="1:37" ht="15.75" x14ac:dyDescent="0.25">
      <c r="A852" s="1"/>
      <c r="B852" s="1"/>
      <c r="C852" s="1"/>
      <c r="D852" s="1"/>
      <c r="E852" s="1"/>
      <c r="F852" s="1"/>
      <c r="G852" s="1"/>
      <c r="H852" s="1"/>
      <c r="I852" s="1"/>
      <c r="J852" s="1"/>
      <c r="K852" s="1"/>
      <c r="L852" s="1"/>
      <c r="M852" s="1"/>
      <c r="N852" s="1"/>
      <c r="O852" s="1"/>
      <c r="P852" s="1"/>
      <c r="Q852" s="1"/>
      <c r="R852" s="367"/>
      <c r="S852" s="1"/>
      <c r="T852" s="1"/>
      <c r="U852" s="1"/>
      <c r="V852" s="1"/>
      <c r="W852" s="1"/>
      <c r="X852" s="1"/>
      <c r="Y852" s="1"/>
      <c r="Z852" s="1"/>
      <c r="AA852" s="1"/>
      <c r="AB852" s="1"/>
      <c r="AC852" s="1"/>
      <c r="AD852" s="1"/>
      <c r="AE852" s="1"/>
      <c r="AF852" s="1"/>
      <c r="AG852" s="1"/>
      <c r="AH852" s="1"/>
      <c r="AI852" s="1"/>
      <c r="AJ852" s="1"/>
      <c r="AK852" s="1"/>
    </row>
    <row r="853" spans="1:37" ht="15.75" x14ac:dyDescent="0.25">
      <c r="A853" s="1"/>
      <c r="B853" s="1"/>
      <c r="C853" s="1"/>
      <c r="D853" s="1"/>
      <c r="E853" s="1"/>
      <c r="F853" s="1"/>
      <c r="G853" s="1"/>
      <c r="H853" s="1"/>
      <c r="I853" s="1"/>
      <c r="J853" s="1"/>
      <c r="K853" s="1"/>
      <c r="L853" s="1"/>
      <c r="M853" s="1"/>
      <c r="N853" s="1"/>
      <c r="O853" s="1"/>
      <c r="P853" s="1"/>
      <c r="Q853" s="1"/>
      <c r="R853" s="367"/>
      <c r="S853" s="1"/>
      <c r="T853" s="1"/>
      <c r="U853" s="1"/>
      <c r="V853" s="1"/>
      <c r="W853" s="1"/>
      <c r="X853" s="1"/>
      <c r="Y853" s="1"/>
      <c r="Z853" s="1"/>
      <c r="AA853" s="1"/>
      <c r="AB853" s="1"/>
      <c r="AC853" s="1"/>
      <c r="AD853" s="1"/>
      <c r="AE853" s="1"/>
      <c r="AF853" s="1"/>
      <c r="AG853" s="1"/>
      <c r="AH853" s="1"/>
      <c r="AI853" s="1"/>
      <c r="AJ853" s="1"/>
      <c r="AK853" s="1"/>
    </row>
    <row r="854" spans="1:37" ht="15.75" x14ac:dyDescent="0.25">
      <c r="A854" s="1"/>
      <c r="B854" s="1"/>
      <c r="C854" s="1"/>
      <c r="D854" s="1"/>
      <c r="E854" s="1"/>
      <c r="F854" s="1"/>
      <c r="G854" s="1"/>
      <c r="H854" s="1"/>
      <c r="I854" s="1"/>
      <c r="J854" s="1"/>
      <c r="K854" s="1"/>
      <c r="L854" s="1"/>
      <c r="M854" s="1"/>
      <c r="N854" s="1"/>
      <c r="O854" s="1"/>
      <c r="P854" s="1"/>
      <c r="Q854" s="1"/>
      <c r="R854" s="367"/>
      <c r="S854" s="1"/>
      <c r="T854" s="1"/>
      <c r="U854" s="1"/>
      <c r="V854" s="1"/>
      <c r="W854" s="1"/>
      <c r="X854" s="1"/>
      <c r="Y854" s="1"/>
      <c r="Z854" s="1"/>
      <c r="AA854" s="1"/>
      <c r="AB854" s="1"/>
      <c r="AC854" s="1"/>
      <c r="AD854" s="1"/>
      <c r="AE854" s="1"/>
      <c r="AF854" s="1"/>
      <c r="AG854" s="1"/>
      <c r="AH854" s="1"/>
      <c r="AI854" s="1"/>
      <c r="AJ854" s="1"/>
      <c r="AK854" s="1"/>
    </row>
    <row r="855" spans="1:37" ht="15.75" x14ac:dyDescent="0.25">
      <c r="A855" s="1"/>
      <c r="B855" s="1"/>
      <c r="C855" s="1"/>
      <c r="D855" s="1"/>
      <c r="E855" s="1"/>
      <c r="F855" s="1"/>
      <c r="G855" s="1"/>
      <c r="H855" s="1"/>
      <c r="I855" s="1"/>
      <c r="J855" s="1"/>
      <c r="K855" s="1"/>
      <c r="L855" s="1"/>
      <c r="M855" s="1"/>
      <c r="N855" s="1"/>
      <c r="O855" s="1"/>
      <c r="P855" s="1"/>
      <c r="Q855" s="1"/>
      <c r="R855" s="367"/>
      <c r="S855" s="1"/>
      <c r="T855" s="1"/>
      <c r="U855" s="1"/>
      <c r="V855" s="1"/>
      <c r="W855" s="1"/>
      <c r="X855" s="1"/>
      <c r="Y855" s="1"/>
      <c r="Z855" s="1"/>
      <c r="AA855" s="1"/>
      <c r="AB855" s="1"/>
      <c r="AC855" s="1"/>
      <c r="AD855" s="1"/>
      <c r="AE855" s="1"/>
      <c r="AF855" s="1"/>
      <c r="AG855" s="1"/>
      <c r="AH855" s="1"/>
      <c r="AI855" s="1"/>
      <c r="AJ855" s="1"/>
      <c r="AK855" s="1"/>
    </row>
    <row r="856" spans="1:37" ht="15.75" x14ac:dyDescent="0.25">
      <c r="A856" s="1"/>
      <c r="B856" s="1"/>
      <c r="C856" s="1"/>
      <c r="D856" s="1"/>
      <c r="E856" s="1"/>
      <c r="F856" s="1"/>
      <c r="G856" s="1"/>
      <c r="H856" s="1"/>
      <c r="I856" s="1"/>
      <c r="J856" s="1"/>
      <c r="K856" s="1"/>
      <c r="L856" s="1"/>
      <c r="M856" s="1"/>
      <c r="N856" s="1"/>
      <c r="O856" s="1"/>
      <c r="P856" s="1"/>
      <c r="Q856" s="1"/>
      <c r="R856" s="367"/>
      <c r="S856" s="1"/>
      <c r="T856" s="1"/>
      <c r="U856" s="1"/>
      <c r="V856" s="1"/>
      <c r="W856" s="1"/>
      <c r="X856" s="1"/>
      <c r="Y856" s="1"/>
      <c r="Z856" s="1"/>
      <c r="AA856" s="1"/>
      <c r="AB856" s="1"/>
      <c r="AC856" s="1"/>
      <c r="AD856" s="1"/>
      <c r="AE856" s="1"/>
      <c r="AF856" s="1"/>
      <c r="AG856" s="1"/>
      <c r="AH856" s="1"/>
      <c r="AI856" s="1"/>
      <c r="AJ856" s="1"/>
      <c r="AK856" s="1"/>
    </row>
    <row r="857" spans="1:37" ht="15.75" x14ac:dyDescent="0.25">
      <c r="A857" s="1"/>
      <c r="B857" s="1"/>
      <c r="C857" s="1"/>
      <c r="D857" s="1"/>
      <c r="E857" s="1"/>
      <c r="F857" s="1"/>
      <c r="G857" s="1"/>
      <c r="H857" s="1"/>
      <c r="I857" s="1"/>
      <c r="J857" s="1"/>
      <c r="K857" s="1"/>
      <c r="L857" s="1"/>
      <c r="M857" s="1"/>
      <c r="N857" s="1"/>
      <c r="O857" s="1"/>
      <c r="P857" s="1"/>
      <c r="Q857" s="1"/>
      <c r="R857" s="367"/>
      <c r="S857" s="1"/>
      <c r="T857" s="1"/>
      <c r="U857" s="1"/>
      <c r="V857" s="1"/>
      <c r="W857" s="1"/>
      <c r="X857" s="1"/>
      <c r="Y857" s="1"/>
      <c r="Z857" s="1"/>
      <c r="AA857" s="1"/>
      <c r="AB857" s="1"/>
      <c r="AC857" s="1"/>
      <c r="AD857" s="1"/>
      <c r="AE857" s="1"/>
      <c r="AF857" s="1"/>
      <c r="AG857" s="1"/>
      <c r="AH857" s="1"/>
      <c r="AI857" s="1"/>
      <c r="AJ857" s="1"/>
      <c r="AK857" s="1"/>
    </row>
    <row r="858" spans="1:37" ht="15.75" x14ac:dyDescent="0.25">
      <c r="A858" s="1"/>
      <c r="B858" s="1"/>
      <c r="C858" s="1"/>
      <c r="D858" s="1"/>
      <c r="E858" s="1"/>
      <c r="F858" s="1"/>
      <c r="G858" s="1"/>
      <c r="H858" s="1"/>
      <c r="I858" s="1"/>
      <c r="J858" s="1"/>
      <c r="K858" s="1"/>
      <c r="L858" s="1"/>
      <c r="M858" s="1"/>
      <c r="N858" s="1"/>
      <c r="O858" s="1"/>
      <c r="P858" s="1"/>
      <c r="Q858" s="1"/>
      <c r="R858" s="367"/>
      <c r="S858" s="1"/>
      <c r="T858" s="1"/>
      <c r="U858" s="1"/>
      <c r="V858" s="1"/>
      <c r="W858" s="1"/>
      <c r="X858" s="1"/>
      <c r="Y858" s="1"/>
      <c r="Z858" s="1"/>
      <c r="AA858" s="1"/>
      <c r="AB858" s="1"/>
      <c r="AC858" s="1"/>
      <c r="AD858" s="1"/>
      <c r="AE858" s="1"/>
      <c r="AF858" s="1"/>
      <c r="AG858" s="1"/>
      <c r="AH858" s="1"/>
      <c r="AI858" s="1"/>
      <c r="AJ858" s="1"/>
      <c r="AK858" s="1"/>
    </row>
    <row r="859" spans="1:37" ht="15.75" x14ac:dyDescent="0.25">
      <c r="A859" s="1"/>
      <c r="B859" s="1"/>
      <c r="C859" s="1"/>
      <c r="D859" s="1"/>
      <c r="E859" s="1"/>
      <c r="F859" s="1"/>
      <c r="G859" s="1"/>
      <c r="H859" s="1"/>
      <c r="I859" s="1"/>
      <c r="J859" s="1"/>
      <c r="K859" s="1"/>
      <c r="L859" s="1"/>
      <c r="M859" s="1"/>
      <c r="N859" s="1"/>
      <c r="O859" s="1"/>
      <c r="P859" s="1"/>
      <c r="Q859" s="1"/>
      <c r="R859" s="367"/>
      <c r="S859" s="1"/>
      <c r="T859" s="1"/>
      <c r="U859" s="1"/>
      <c r="V859" s="1"/>
      <c r="W859" s="1"/>
      <c r="X859" s="1"/>
      <c r="Y859" s="1"/>
      <c r="Z859" s="1"/>
      <c r="AA859" s="1"/>
      <c r="AB859" s="1"/>
      <c r="AC859" s="1"/>
      <c r="AD859" s="1"/>
      <c r="AE859" s="1"/>
      <c r="AF859" s="1"/>
      <c r="AG859" s="1"/>
      <c r="AH859" s="1"/>
      <c r="AI859" s="1"/>
      <c r="AJ859" s="1"/>
      <c r="AK859" s="1"/>
    </row>
    <row r="860" spans="1:37" ht="15.75" x14ac:dyDescent="0.25">
      <c r="A860" s="1"/>
      <c r="B860" s="1"/>
      <c r="C860" s="1"/>
      <c r="D860" s="1"/>
      <c r="E860" s="1"/>
      <c r="F860" s="1"/>
      <c r="G860" s="1"/>
      <c r="H860" s="1"/>
      <c r="I860" s="1"/>
      <c r="J860" s="1"/>
      <c r="K860" s="1"/>
      <c r="L860" s="1"/>
      <c r="M860" s="1"/>
      <c r="N860" s="1"/>
      <c r="O860" s="1"/>
      <c r="P860" s="1"/>
      <c r="Q860" s="1"/>
      <c r="R860" s="367"/>
      <c r="S860" s="1"/>
      <c r="T860" s="1"/>
      <c r="U860" s="1"/>
      <c r="V860" s="1"/>
      <c r="W860" s="1"/>
      <c r="X860" s="1"/>
      <c r="Y860" s="1"/>
      <c r="Z860" s="1"/>
      <c r="AA860" s="1"/>
      <c r="AB860" s="1"/>
      <c r="AC860" s="1"/>
      <c r="AD860" s="1"/>
      <c r="AE860" s="1"/>
      <c r="AF860" s="1"/>
      <c r="AG860" s="1"/>
      <c r="AH860" s="1"/>
      <c r="AI860" s="1"/>
      <c r="AJ860" s="1"/>
      <c r="AK860" s="1"/>
    </row>
    <row r="861" spans="1:37" ht="15.75" x14ac:dyDescent="0.25">
      <c r="A861" s="1"/>
      <c r="B861" s="1"/>
      <c r="C861" s="1"/>
      <c r="D861" s="1"/>
      <c r="E861" s="1"/>
      <c r="F861" s="1"/>
      <c r="G861" s="1"/>
      <c r="H861" s="1"/>
      <c r="I861" s="1"/>
      <c r="J861" s="1"/>
      <c r="K861" s="1"/>
      <c r="L861" s="1"/>
      <c r="M861" s="1"/>
      <c r="N861" s="1"/>
      <c r="O861" s="1"/>
      <c r="P861" s="1"/>
      <c r="Q861" s="1"/>
      <c r="R861" s="367"/>
      <c r="S861" s="1"/>
      <c r="T861" s="1"/>
      <c r="U861" s="1"/>
      <c r="V861" s="1"/>
      <c r="W861" s="1"/>
      <c r="X861" s="1"/>
      <c r="Y861" s="1"/>
      <c r="Z861" s="1"/>
      <c r="AA861" s="1"/>
      <c r="AB861" s="1"/>
      <c r="AC861" s="1"/>
      <c r="AD861" s="1"/>
      <c r="AE861" s="1"/>
      <c r="AF861" s="1"/>
      <c r="AG861" s="1"/>
      <c r="AH861" s="1"/>
      <c r="AI861" s="1"/>
      <c r="AJ861" s="1"/>
      <c r="AK861" s="1"/>
    </row>
    <row r="862" spans="1:37" ht="15.75" x14ac:dyDescent="0.25">
      <c r="A862" s="1"/>
      <c r="B862" s="1"/>
      <c r="C862" s="1"/>
      <c r="D862" s="1"/>
      <c r="E862" s="1"/>
      <c r="F862" s="1"/>
      <c r="G862" s="1"/>
      <c r="H862" s="1"/>
      <c r="I862" s="1"/>
      <c r="J862" s="1"/>
      <c r="K862" s="1"/>
      <c r="L862" s="1"/>
      <c r="M862" s="1"/>
      <c r="N862" s="1"/>
      <c r="O862" s="1"/>
      <c r="P862" s="1"/>
      <c r="Q862" s="1"/>
      <c r="R862" s="367"/>
      <c r="S862" s="1"/>
      <c r="T862" s="1"/>
      <c r="U862" s="1"/>
      <c r="V862" s="1"/>
      <c r="W862" s="1"/>
      <c r="X862" s="1"/>
      <c r="Y862" s="1"/>
      <c r="Z862" s="1"/>
      <c r="AA862" s="1"/>
      <c r="AB862" s="1"/>
      <c r="AC862" s="1"/>
      <c r="AD862" s="1"/>
      <c r="AE862" s="1"/>
      <c r="AF862" s="1"/>
      <c r="AG862" s="1"/>
      <c r="AH862" s="1"/>
      <c r="AI862" s="1"/>
      <c r="AJ862" s="1"/>
      <c r="AK862" s="1"/>
    </row>
    <row r="863" spans="1:37" ht="15.75" x14ac:dyDescent="0.25">
      <c r="A863" s="1"/>
      <c r="B863" s="1"/>
      <c r="C863" s="1"/>
      <c r="D863" s="1"/>
      <c r="E863" s="1"/>
      <c r="F863" s="1"/>
      <c r="G863" s="1"/>
      <c r="H863" s="1"/>
      <c r="I863" s="1"/>
      <c r="J863" s="1"/>
      <c r="K863" s="1"/>
      <c r="L863" s="1"/>
      <c r="M863" s="1"/>
      <c r="N863" s="1"/>
      <c r="O863" s="1"/>
      <c r="P863" s="1"/>
      <c r="Q863" s="1"/>
      <c r="R863" s="367"/>
      <c r="S863" s="1"/>
      <c r="T863" s="1"/>
      <c r="U863" s="1"/>
      <c r="V863" s="1"/>
      <c r="W863" s="1"/>
      <c r="X863" s="1"/>
      <c r="Y863" s="1"/>
      <c r="Z863" s="1"/>
      <c r="AA863" s="1"/>
      <c r="AB863" s="1"/>
      <c r="AC863" s="1"/>
      <c r="AD863" s="1"/>
      <c r="AE863" s="1"/>
      <c r="AF863" s="1"/>
      <c r="AG863" s="1"/>
      <c r="AH863" s="1"/>
      <c r="AI863" s="1"/>
      <c r="AJ863" s="1"/>
      <c r="AK863" s="1"/>
    </row>
    <row r="864" spans="1:37" ht="15.75" x14ac:dyDescent="0.25">
      <c r="A864" s="1"/>
      <c r="B864" s="1"/>
      <c r="C864" s="1"/>
      <c r="D864" s="1"/>
      <c r="E864" s="1"/>
      <c r="F864" s="1"/>
      <c r="G864" s="1"/>
      <c r="H864" s="1"/>
      <c r="I864" s="1"/>
      <c r="J864" s="1"/>
      <c r="K864" s="1"/>
      <c r="L864" s="1"/>
      <c r="M864" s="1"/>
      <c r="N864" s="1"/>
      <c r="O864" s="1"/>
      <c r="P864" s="1"/>
      <c r="Q864" s="1"/>
      <c r="R864" s="367"/>
      <c r="S864" s="1"/>
      <c r="T864" s="1"/>
      <c r="U864" s="1"/>
      <c r="V864" s="1"/>
      <c r="W864" s="1"/>
      <c r="X864" s="1"/>
      <c r="Y864" s="1"/>
      <c r="Z864" s="1"/>
      <c r="AA864" s="1"/>
      <c r="AB864" s="1"/>
      <c r="AC864" s="1"/>
      <c r="AD864" s="1"/>
      <c r="AE864" s="1"/>
      <c r="AF864" s="1"/>
      <c r="AG864" s="1"/>
      <c r="AH864" s="1"/>
      <c r="AI864" s="1"/>
      <c r="AJ864" s="1"/>
      <c r="AK864" s="1"/>
    </row>
    <row r="865" spans="1:37" ht="15.75" x14ac:dyDescent="0.25">
      <c r="A865" s="1"/>
      <c r="B865" s="1"/>
      <c r="C865" s="1"/>
      <c r="D865" s="1"/>
      <c r="E865" s="1"/>
      <c r="F865" s="1"/>
      <c r="G865" s="1"/>
      <c r="H865" s="1"/>
      <c r="I865" s="1"/>
      <c r="J865" s="1"/>
      <c r="K865" s="1"/>
      <c r="L865" s="1"/>
      <c r="M865" s="1"/>
      <c r="N865" s="1"/>
      <c r="O865" s="1"/>
      <c r="P865" s="1"/>
      <c r="Q865" s="1"/>
      <c r="R865" s="367"/>
      <c r="S865" s="1"/>
      <c r="T865" s="1"/>
      <c r="U865" s="1"/>
      <c r="V865" s="1"/>
      <c r="W865" s="1"/>
      <c r="X865" s="1"/>
      <c r="Y865" s="1"/>
      <c r="Z865" s="1"/>
      <c r="AA865" s="1"/>
      <c r="AB865" s="1"/>
      <c r="AC865" s="1"/>
      <c r="AD865" s="1"/>
      <c r="AE865" s="1"/>
      <c r="AF865" s="1"/>
      <c r="AG865" s="1"/>
      <c r="AH865" s="1"/>
      <c r="AI865" s="1"/>
      <c r="AJ865" s="1"/>
      <c r="AK865" s="1"/>
    </row>
    <row r="866" spans="1:37" ht="15.75" x14ac:dyDescent="0.25">
      <c r="A866" s="1"/>
      <c r="B866" s="1"/>
      <c r="C866" s="1"/>
      <c r="D866" s="1"/>
      <c r="E866" s="1"/>
      <c r="F866" s="1"/>
      <c r="G866" s="1"/>
      <c r="H866" s="1"/>
      <c r="I866" s="1"/>
      <c r="J866" s="1"/>
      <c r="K866" s="1"/>
      <c r="L866" s="1"/>
      <c r="M866" s="1"/>
      <c r="N866" s="1"/>
      <c r="O866" s="1"/>
      <c r="P866" s="1"/>
      <c r="Q866" s="1"/>
      <c r="R866" s="367"/>
      <c r="S866" s="1"/>
      <c r="T866" s="1"/>
      <c r="U866" s="1"/>
      <c r="V866" s="1"/>
      <c r="W866" s="1"/>
      <c r="X866" s="1"/>
      <c r="Y866" s="1"/>
      <c r="Z866" s="1"/>
      <c r="AA866" s="1"/>
      <c r="AB866" s="1"/>
      <c r="AC866" s="1"/>
      <c r="AD866" s="1"/>
      <c r="AE866" s="1"/>
      <c r="AF866" s="1"/>
      <c r="AG866" s="1"/>
      <c r="AH866" s="1"/>
      <c r="AI866" s="1"/>
      <c r="AJ866" s="1"/>
      <c r="AK866" s="1"/>
    </row>
    <row r="867" spans="1:37" ht="15.75" x14ac:dyDescent="0.25">
      <c r="A867" s="1"/>
      <c r="B867" s="1"/>
      <c r="C867" s="1"/>
      <c r="D867" s="1"/>
      <c r="E867" s="1"/>
      <c r="F867" s="1"/>
      <c r="G867" s="1"/>
      <c r="H867" s="1"/>
      <c r="I867" s="1"/>
      <c r="J867" s="1"/>
      <c r="K867" s="1"/>
      <c r="L867" s="1"/>
      <c r="M867" s="1"/>
      <c r="N867" s="1"/>
      <c r="O867" s="1"/>
      <c r="P867" s="1"/>
      <c r="Q867" s="1"/>
      <c r="R867" s="367"/>
      <c r="S867" s="1"/>
      <c r="T867" s="1"/>
      <c r="U867" s="1"/>
      <c r="V867" s="1"/>
      <c r="W867" s="1"/>
      <c r="X867" s="1"/>
      <c r="Y867" s="1"/>
      <c r="Z867" s="1"/>
      <c r="AA867" s="1"/>
      <c r="AB867" s="1"/>
      <c r="AC867" s="1"/>
      <c r="AD867" s="1"/>
      <c r="AE867" s="1"/>
      <c r="AF867" s="1"/>
      <c r="AG867" s="1"/>
      <c r="AH867" s="1"/>
      <c r="AI867" s="1"/>
      <c r="AJ867" s="1"/>
      <c r="AK867" s="1"/>
    </row>
    <row r="868" spans="1:37" ht="15.75" x14ac:dyDescent="0.25">
      <c r="A868" s="1"/>
      <c r="B868" s="1"/>
      <c r="C868" s="1"/>
      <c r="D868" s="1"/>
      <c r="E868" s="1"/>
      <c r="F868" s="1"/>
      <c r="G868" s="1"/>
      <c r="H868" s="1"/>
      <c r="I868" s="1"/>
      <c r="J868" s="1"/>
      <c r="K868" s="1"/>
      <c r="L868" s="1"/>
      <c r="M868" s="1"/>
      <c r="N868" s="1"/>
      <c r="O868" s="1"/>
      <c r="P868" s="1"/>
      <c r="Q868" s="1"/>
      <c r="R868" s="367"/>
      <c r="S868" s="1"/>
      <c r="T868" s="1"/>
      <c r="U868" s="1"/>
      <c r="V868" s="1"/>
      <c r="W868" s="1"/>
      <c r="X868" s="1"/>
      <c r="Y868" s="1"/>
      <c r="Z868" s="1"/>
      <c r="AA868" s="1"/>
      <c r="AB868" s="1"/>
      <c r="AC868" s="1"/>
      <c r="AD868" s="1"/>
      <c r="AE868" s="1"/>
      <c r="AF868" s="1"/>
      <c r="AG868" s="1"/>
      <c r="AH868" s="1"/>
      <c r="AI868" s="1"/>
      <c r="AJ868" s="1"/>
      <c r="AK868" s="1"/>
    </row>
    <row r="869" spans="1:37" ht="15.75" x14ac:dyDescent="0.25">
      <c r="A869" s="1"/>
      <c r="B869" s="1"/>
      <c r="C869" s="1"/>
      <c r="D869" s="1"/>
      <c r="E869" s="1"/>
      <c r="F869" s="1"/>
      <c r="G869" s="1"/>
      <c r="H869" s="1"/>
      <c r="I869" s="1"/>
      <c r="J869" s="1"/>
      <c r="K869" s="1"/>
      <c r="L869" s="1"/>
      <c r="M869" s="1"/>
      <c r="N869" s="1"/>
      <c r="O869" s="1"/>
      <c r="P869" s="1"/>
      <c r="Q869" s="1"/>
      <c r="R869" s="367"/>
      <c r="S869" s="1"/>
      <c r="T869" s="1"/>
      <c r="U869" s="1"/>
      <c r="V869" s="1"/>
      <c r="W869" s="1"/>
      <c r="X869" s="1"/>
      <c r="Y869" s="1"/>
      <c r="Z869" s="1"/>
      <c r="AA869" s="1"/>
      <c r="AB869" s="1"/>
      <c r="AC869" s="1"/>
      <c r="AD869" s="1"/>
      <c r="AE869" s="1"/>
      <c r="AF869" s="1"/>
      <c r="AG869" s="1"/>
      <c r="AH869" s="1"/>
      <c r="AI869" s="1"/>
      <c r="AJ869" s="1"/>
      <c r="AK869" s="1"/>
    </row>
    <row r="870" spans="1:37" ht="15.75" x14ac:dyDescent="0.25">
      <c r="A870" s="1"/>
      <c r="B870" s="1"/>
      <c r="C870" s="1"/>
      <c r="D870" s="1"/>
      <c r="E870" s="1"/>
      <c r="F870" s="1"/>
      <c r="G870" s="1"/>
      <c r="H870" s="1"/>
      <c r="I870" s="1"/>
      <c r="J870" s="1"/>
      <c r="K870" s="1"/>
      <c r="L870" s="1"/>
      <c r="M870" s="1"/>
      <c r="N870" s="1"/>
      <c r="O870" s="1"/>
      <c r="P870" s="1"/>
      <c r="Q870" s="1"/>
      <c r="R870" s="367"/>
      <c r="S870" s="1"/>
      <c r="T870" s="1"/>
      <c r="U870" s="1"/>
      <c r="V870" s="1"/>
      <c r="W870" s="1"/>
      <c r="X870" s="1"/>
      <c r="Y870" s="1"/>
      <c r="Z870" s="1"/>
      <c r="AA870" s="1"/>
      <c r="AB870" s="1"/>
      <c r="AC870" s="1"/>
      <c r="AD870" s="1"/>
      <c r="AE870" s="1"/>
      <c r="AF870" s="1"/>
      <c r="AG870" s="1"/>
      <c r="AH870" s="1"/>
      <c r="AI870" s="1"/>
      <c r="AJ870" s="1"/>
      <c r="AK870" s="1"/>
    </row>
    <row r="871" spans="1:37" ht="15.75" x14ac:dyDescent="0.25">
      <c r="A871" s="1"/>
      <c r="B871" s="1"/>
      <c r="C871" s="1"/>
      <c r="D871" s="1"/>
      <c r="E871" s="1"/>
      <c r="F871" s="1"/>
      <c r="G871" s="1"/>
      <c r="H871" s="1"/>
      <c r="I871" s="1"/>
      <c r="J871" s="1"/>
      <c r="K871" s="1"/>
      <c r="L871" s="1"/>
      <c r="M871" s="1"/>
      <c r="N871" s="1"/>
      <c r="O871" s="1"/>
      <c r="P871" s="1"/>
      <c r="Q871" s="1"/>
      <c r="R871" s="367"/>
      <c r="S871" s="1"/>
      <c r="T871" s="1"/>
      <c r="U871" s="1"/>
      <c r="V871" s="1"/>
      <c r="W871" s="1"/>
      <c r="X871" s="1"/>
      <c r="Y871" s="1"/>
      <c r="Z871" s="1"/>
      <c r="AA871" s="1"/>
      <c r="AB871" s="1"/>
      <c r="AC871" s="1"/>
      <c r="AD871" s="1"/>
      <c r="AE871" s="1"/>
      <c r="AF871" s="1"/>
      <c r="AG871" s="1"/>
      <c r="AH871" s="1"/>
      <c r="AI871" s="1"/>
      <c r="AJ871" s="1"/>
      <c r="AK871" s="1"/>
    </row>
    <row r="872" spans="1:37" ht="15.75" x14ac:dyDescent="0.25">
      <c r="A872" s="1"/>
      <c r="B872" s="1"/>
      <c r="C872" s="1"/>
      <c r="D872" s="1"/>
      <c r="E872" s="1"/>
      <c r="F872" s="1"/>
      <c r="G872" s="1"/>
      <c r="H872" s="1"/>
      <c r="I872" s="1"/>
      <c r="J872" s="1"/>
      <c r="K872" s="1"/>
      <c r="L872" s="1"/>
      <c r="M872" s="1"/>
      <c r="N872" s="1"/>
      <c r="O872" s="1"/>
      <c r="P872" s="1"/>
      <c r="Q872" s="1"/>
      <c r="R872" s="367"/>
      <c r="S872" s="1"/>
      <c r="T872" s="1"/>
      <c r="U872" s="1"/>
      <c r="V872" s="1"/>
      <c r="W872" s="1"/>
      <c r="X872" s="1"/>
      <c r="Y872" s="1"/>
      <c r="Z872" s="1"/>
      <c r="AA872" s="1"/>
      <c r="AB872" s="1"/>
      <c r="AC872" s="1"/>
      <c r="AD872" s="1"/>
      <c r="AE872" s="1"/>
      <c r="AF872" s="1"/>
      <c r="AG872" s="1"/>
      <c r="AH872" s="1"/>
      <c r="AI872" s="1"/>
      <c r="AJ872" s="1"/>
      <c r="AK872" s="1"/>
    </row>
    <row r="873" spans="1:37" ht="15.75" x14ac:dyDescent="0.25">
      <c r="A873" s="1"/>
      <c r="B873" s="1"/>
      <c r="C873" s="1"/>
      <c r="D873" s="1"/>
      <c r="E873" s="1"/>
      <c r="F873" s="1"/>
      <c r="G873" s="1"/>
      <c r="H873" s="1"/>
      <c r="I873" s="1"/>
      <c r="J873" s="1"/>
      <c r="K873" s="1"/>
      <c r="L873" s="1"/>
      <c r="M873" s="1"/>
      <c r="N873" s="1"/>
      <c r="O873" s="1"/>
      <c r="P873" s="1"/>
      <c r="Q873" s="1"/>
      <c r="R873" s="367"/>
      <c r="S873" s="1"/>
      <c r="T873" s="1"/>
      <c r="U873" s="1"/>
      <c r="V873" s="1"/>
      <c r="W873" s="1"/>
      <c r="X873" s="1"/>
      <c r="Y873" s="1"/>
      <c r="Z873" s="1"/>
      <c r="AA873" s="1"/>
      <c r="AB873" s="1"/>
      <c r="AC873" s="1"/>
      <c r="AD873" s="1"/>
      <c r="AE873" s="1"/>
      <c r="AF873" s="1"/>
      <c r="AG873" s="1"/>
      <c r="AH873" s="1"/>
      <c r="AI873" s="1"/>
      <c r="AJ873" s="1"/>
      <c r="AK873" s="1"/>
    </row>
    <row r="874" spans="1:37" ht="15.75" x14ac:dyDescent="0.25">
      <c r="A874" s="1"/>
      <c r="B874" s="1"/>
      <c r="C874" s="1"/>
      <c r="D874" s="1"/>
      <c r="E874" s="1"/>
      <c r="F874" s="1"/>
      <c r="G874" s="1"/>
      <c r="H874" s="1"/>
      <c r="I874" s="1"/>
      <c r="J874" s="1"/>
      <c r="K874" s="1"/>
      <c r="L874" s="1"/>
      <c r="M874" s="1"/>
      <c r="N874" s="1"/>
      <c r="O874" s="1"/>
      <c r="P874" s="1"/>
      <c r="Q874" s="1"/>
      <c r="R874" s="367"/>
      <c r="S874" s="1"/>
      <c r="T874" s="1"/>
      <c r="U874" s="1"/>
      <c r="V874" s="1"/>
      <c r="W874" s="1"/>
      <c r="X874" s="1"/>
      <c r="Y874" s="1"/>
      <c r="Z874" s="1"/>
      <c r="AA874" s="1"/>
      <c r="AB874" s="1"/>
      <c r="AC874" s="1"/>
      <c r="AD874" s="1"/>
      <c r="AE874" s="1"/>
      <c r="AF874" s="1"/>
      <c r="AG874" s="1"/>
      <c r="AH874" s="1"/>
      <c r="AI874" s="1"/>
      <c r="AJ874" s="1"/>
      <c r="AK874" s="1"/>
    </row>
    <row r="875" spans="1:37" ht="15.75" x14ac:dyDescent="0.25">
      <c r="A875" s="1"/>
      <c r="B875" s="1"/>
      <c r="C875" s="1"/>
      <c r="D875" s="1"/>
      <c r="E875" s="1"/>
      <c r="F875" s="1"/>
      <c r="G875" s="1"/>
      <c r="H875" s="1"/>
      <c r="I875" s="1"/>
      <c r="J875" s="1"/>
      <c r="K875" s="1"/>
      <c r="L875" s="1"/>
      <c r="M875" s="1"/>
      <c r="N875" s="1"/>
      <c r="O875" s="1"/>
      <c r="P875" s="1"/>
      <c r="Q875" s="1"/>
      <c r="R875" s="367"/>
      <c r="S875" s="1"/>
      <c r="T875" s="1"/>
      <c r="U875" s="1"/>
      <c r="V875" s="1"/>
      <c r="W875" s="1"/>
      <c r="X875" s="1"/>
      <c r="Y875" s="1"/>
      <c r="Z875" s="1"/>
      <c r="AA875" s="1"/>
      <c r="AB875" s="1"/>
      <c r="AC875" s="1"/>
      <c r="AD875" s="1"/>
      <c r="AE875" s="1"/>
      <c r="AF875" s="1"/>
      <c r="AG875" s="1"/>
      <c r="AH875" s="1"/>
      <c r="AI875" s="1"/>
      <c r="AJ875" s="1"/>
      <c r="AK875" s="1"/>
    </row>
    <row r="876" spans="1:37" ht="15.75" x14ac:dyDescent="0.25">
      <c r="A876" s="1"/>
      <c r="B876" s="1"/>
      <c r="C876" s="1"/>
      <c r="D876" s="1"/>
      <c r="E876" s="1"/>
      <c r="F876" s="1"/>
      <c r="G876" s="1"/>
      <c r="H876" s="1"/>
      <c r="I876" s="1"/>
      <c r="J876" s="1"/>
      <c r="K876" s="1"/>
      <c r="L876" s="1"/>
      <c r="M876" s="1"/>
      <c r="N876" s="1"/>
      <c r="O876" s="1"/>
      <c r="P876" s="1"/>
      <c r="Q876" s="1"/>
      <c r="R876" s="367"/>
      <c r="S876" s="1"/>
      <c r="T876" s="1"/>
      <c r="U876" s="1"/>
      <c r="V876" s="1"/>
      <c r="W876" s="1"/>
      <c r="X876" s="1"/>
      <c r="Y876" s="1"/>
      <c r="Z876" s="1"/>
      <c r="AA876" s="1"/>
      <c r="AB876" s="1"/>
      <c r="AC876" s="1"/>
      <c r="AD876" s="1"/>
      <c r="AE876" s="1"/>
      <c r="AF876" s="1"/>
      <c r="AG876" s="1"/>
      <c r="AH876" s="1"/>
      <c r="AI876" s="1"/>
      <c r="AJ876" s="1"/>
      <c r="AK876" s="1"/>
    </row>
    <row r="877" spans="1:37" ht="15.75" x14ac:dyDescent="0.25">
      <c r="A877" s="1"/>
      <c r="B877" s="1"/>
      <c r="C877" s="1"/>
      <c r="D877" s="1"/>
      <c r="E877" s="1"/>
      <c r="F877" s="1"/>
      <c r="G877" s="1"/>
      <c r="H877" s="1"/>
      <c r="I877" s="1"/>
      <c r="J877" s="1"/>
      <c r="K877" s="1"/>
      <c r="L877" s="1"/>
      <c r="M877" s="1"/>
      <c r="N877" s="1"/>
      <c r="O877" s="1"/>
      <c r="P877" s="1"/>
      <c r="Q877" s="1"/>
      <c r="R877" s="367"/>
      <c r="S877" s="1"/>
      <c r="T877" s="1"/>
      <c r="U877" s="1"/>
      <c r="V877" s="1"/>
      <c r="W877" s="1"/>
      <c r="X877" s="1"/>
      <c r="Y877" s="1"/>
      <c r="Z877" s="1"/>
      <c r="AA877" s="1"/>
      <c r="AB877" s="1"/>
      <c r="AC877" s="1"/>
      <c r="AD877" s="1"/>
      <c r="AE877" s="1"/>
      <c r="AF877" s="1"/>
      <c r="AG877" s="1"/>
      <c r="AH877" s="1"/>
      <c r="AI877" s="1"/>
      <c r="AJ877" s="1"/>
      <c r="AK877" s="1"/>
    </row>
    <row r="878" spans="1:37" ht="15.75" x14ac:dyDescent="0.25">
      <c r="A878" s="1"/>
      <c r="B878" s="1"/>
      <c r="C878" s="1"/>
      <c r="D878" s="1"/>
      <c r="E878" s="1"/>
      <c r="F878" s="1"/>
      <c r="G878" s="1"/>
      <c r="H878" s="1"/>
      <c r="I878" s="1"/>
      <c r="J878" s="1"/>
      <c r="K878" s="1"/>
      <c r="L878" s="1"/>
      <c r="M878" s="1"/>
      <c r="N878" s="1"/>
      <c r="O878" s="1"/>
      <c r="P878" s="1"/>
      <c r="Q878" s="1"/>
      <c r="R878" s="367"/>
      <c r="S878" s="1"/>
      <c r="T878" s="1"/>
      <c r="U878" s="1"/>
      <c r="V878" s="1"/>
      <c r="W878" s="1"/>
      <c r="X878" s="1"/>
      <c r="Y878" s="1"/>
      <c r="Z878" s="1"/>
      <c r="AA878" s="1"/>
      <c r="AB878" s="1"/>
      <c r="AC878" s="1"/>
      <c r="AD878" s="1"/>
      <c r="AE878" s="1"/>
      <c r="AF878" s="1"/>
      <c r="AG878" s="1"/>
      <c r="AH878" s="1"/>
      <c r="AI878" s="1"/>
      <c r="AJ878" s="1"/>
      <c r="AK878" s="1"/>
    </row>
    <row r="879" spans="1:37" ht="15.75" x14ac:dyDescent="0.25">
      <c r="A879" s="1"/>
      <c r="B879" s="1"/>
      <c r="C879" s="1"/>
      <c r="D879" s="1"/>
      <c r="E879" s="1"/>
      <c r="F879" s="1"/>
      <c r="G879" s="1"/>
      <c r="H879" s="1"/>
      <c r="I879" s="1"/>
      <c r="J879" s="1"/>
      <c r="K879" s="1"/>
      <c r="L879" s="1"/>
      <c r="M879" s="1"/>
      <c r="N879" s="1"/>
      <c r="O879" s="1"/>
      <c r="P879" s="1"/>
      <c r="Q879" s="1"/>
      <c r="R879" s="367"/>
      <c r="S879" s="1"/>
      <c r="T879" s="1"/>
      <c r="U879" s="1"/>
      <c r="V879" s="1"/>
      <c r="W879" s="1"/>
      <c r="X879" s="1"/>
      <c r="Y879" s="1"/>
      <c r="Z879" s="1"/>
      <c r="AA879" s="1"/>
      <c r="AB879" s="1"/>
      <c r="AC879" s="1"/>
      <c r="AD879" s="1"/>
      <c r="AE879" s="1"/>
      <c r="AF879" s="1"/>
      <c r="AG879" s="1"/>
      <c r="AH879" s="1"/>
      <c r="AI879" s="1"/>
      <c r="AJ879" s="1"/>
      <c r="AK879" s="1"/>
    </row>
    <row r="880" spans="1:37" ht="15.75" x14ac:dyDescent="0.25">
      <c r="A880" s="1"/>
      <c r="B880" s="1"/>
      <c r="C880" s="1"/>
      <c r="D880" s="1"/>
      <c r="E880" s="1"/>
      <c r="F880" s="1"/>
      <c r="G880" s="1"/>
      <c r="H880" s="1"/>
      <c r="I880" s="1"/>
      <c r="J880" s="1"/>
      <c r="K880" s="1"/>
      <c r="L880" s="1"/>
      <c r="M880" s="1"/>
      <c r="N880" s="1"/>
      <c r="O880" s="1"/>
      <c r="P880" s="1"/>
      <c r="Q880" s="1"/>
      <c r="R880" s="367"/>
      <c r="S880" s="1"/>
      <c r="T880" s="1"/>
      <c r="U880" s="1"/>
      <c r="V880" s="1"/>
      <c r="W880" s="1"/>
      <c r="X880" s="1"/>
      <c r="Y880" s="1"/>
      <c r="Z880" s="1"/>
      <c r="AA880" s="1"/>
      <c r="AB880" s="1"/>
      <c r="AC880" s="1"/>
      <c r="AD880" s="1"/>
      <c r="AE880" s="1"/>
      <c r="AF880" s="1"/>
      <c r="AG880" s="1"/>
      <c r="AH880" s="1"/>
      <c r="AI880" s="1"/>
      <c r="AJ880" s="1"/>
      <c r="AK880" s="1"/>
    </row>
    <row r="881" spans="1:37" ht="15.75" x14ac:dyDescent="0.25">
      <c r="A881" s="1"/>
      <c r="B881" s="1"/>
      <c r="C881" s="1"/>
      <c r="D881" s="1"/>
      <c r="E881" s="1"/>
      <c r="F881" s="1"/>
      <c r="G881" s="1"/>
      <c r="H881" s="1"/>
      <c r="I881" s="1"/>
      <c r="J881" s="1"/>
      <c r="K881" s="1"/>
      <c r="L881" s="1"/>
      <c r="M881" s="1"/>
      <c r="N881" s="1"/>
      <c r="O881" s="1"/>
      <c r="P881" s="1"/>
      <c r="Q881" s="1"/>
      <c r="R881" s="367"/>
      <c r="S881" s="1"/>
      <c r="T881" s="1"/>
      <c r="U881" s="1"/>
      <c r="V881" s="1"/>
      <c r="W881" s="1"/>
      <c r="X881" s="1"/>
      <c r="Y881" s="1"/>
      <c r="Z881" s="1"/>
      <c r="AA881" s="1"/>
      <c r="AB881" s="1"/>
      <c r="AC881" s="1"/>
      <c r="AD881" s="1"/>
      <c r="AE881" s="1"/>
      <c r="AF881" s="1"/>
      <c r="AG881" s="1"/>
      <c r="AH881" s="1"/>
      <c r="AI881" s="1"/>
      <c r="AJ881" s="1"/>
      <c r="AK881" s="1"/>
    </row>
    <row r="882" spans="1:37" ht="15.75" x14ac:dyDescent="0.25">
      <c r="A882" s="1"/>
      <c r="B882" s="1"/>
      <c r="C882" s="1"/>
      <c r="D882" s="1"/>
      <c r="E882" s="1"/>
      <c r="F882" s="1"/>
      <c r="G882" s="1"/>
      <c r="H882" s="1"/>
      <c r="I882" s="1"/>
      <c r="J882" s="1"/>
      <c r="K882" s="1"/>
      <c r="L882" s="1"/>
      <c r="M882" s="1"/>
      <c r="N882" s="1"/>
      <c r="O882" s="1"/>
      <c r="P882" s="1"/>
      <c r="Q882" s="1"/>
      <c r="R882" s="367"/>
      <c r="S882" s="1"/>
      <c r="T882" s="1"/>
      <c r="U882" s="1"/>
      <c r="V882" s="1"/>
      <c r="W882" s="1"/>
      <c r="X882" s="1"/>
      <c r="Y882" s="1"/>
      <c r="Z882" s="1"/>
      <c r="AA882" s="1"/>
      <c r="AB882" s="1"/>
      <c r="AC882" s="1"/>
      <c r="AD882" s="1"/>
      <c r="AE882" s="1"/>
      <c r="AF882" s="1"/>
      <c r="AG882" s="1"/>
      <c r="AH882" s="1"/>
      <c r="AI882" s="1"/>
      <c r="AJ882" s="1"/>
      <c r="AK882" s="1"/>
    </row>
    <row r="883" spans="1:37" ht="15.75" x14ac:dyDescent="0.25">
      <c r="A883" s="1"/>
      <c r="B883" s="1"/>
      <c r="C883" s="1"/>
      <c r="D883" s="1"/>
      <c r="E883" s="1"/>
      <c r="F883" s="1"/>
      <c r="G883" s="1"/>
      <c r="H883" s="1"/>
      <c r="I883" s="1"/>
      <c r="J883" s="1"/>
      <c r="K883" s="1"/>
      <c r="L883" s="1"/>
      <c r="M883" s="1"/>
      <c r="N883" s="1"/>
      <c r="O883" s="1"/>
      <c r="P883" s="1"/>
      <c r="Q883" s="1"/>
      <c r="R883" s="367"/>
      <c r="S883" s="1"/>
      <c r="T883" s="1"/>
      <c r="U883" s="1"/>
      <c r="V883" s="1"/>
      <c r="W883" s="1"/>
      <c r="X883" s="1"/>
      <c r="Y883" s="1"/>
      <c r="Z883" s="1"/>
      <c r="AA883" s="1"/>
      <c r="AB883" s="1"/>
      <c r="AC883" s="1"/>
      <c r="AD883" s="1"/>
      <c r="AE883" s="1"/>
      <c r="AF883" s="1"/>
      <c r="AG883" s="1"/>
      <c r="AH883" s="1"/>
      <c r="AI883" s="1"/>
      <c r="AJ883" s="1"/>
      <c r="AK883" s="1"/>
    </row>
    <row r="884" spans="1:37" ht="15.75" x14ac:dyDescent="0.25">
      <c r="A884" s="1"/>
      <c r="B884" s="1"/>
      <c r="C884" s="1"/>
      <c r="D884" s="1"/>
      <c r="E884" s="1"/>
      <c r="F884" s="1"/>
      <c r="G884" s="1"/>
      <c r="H884" s="1"/>
      <c r="I884" s="1"/>
      <c r="J884" s="1"/>
      <c r="K884" s="1"/>
      <c r="L884" s="1"/>
      <c r="M884" s="1"/>
      <c r="N884" s="1"/>
      <c r="O884" s="1"/>
      <c r="P884" s="1"/>
      <c r="Q884" s="1"/>
      <c r="R884" s="367"/>
      <c r="S884" s="1"/>
      <c r="T884" s="1"/>
      <c r="U884" s="1"/>
      <c r="V884" s="1"/>
      <c r="W884" s="1"/>
      <c r="X884" s="1"/>
      <c r="Y884" s="1"/>
      <c r="Z884" s="1"/>
      <c r="AA884" s="1"/>
      <c r="AB884" s="1"/>
      <c r="AC884" s="1"/>
      <c r="AD884" s="1"/>
      <c r="AE884" s="1"/>
      <c r="AF884" s="1"/>
      <c r="AG884" s="1"/>
      <c r="AH884" s="1"/>
      <c r="AI884" s="1"/>
      <c r="AJ884" s="1"/>
      <c r="AK884" s="1"/>
    </row>
    <row r="885" spans="1:37" ht="15.75" x14ac:dyDescent="0.25">
      <c r="A885" s="1"/>
      <c r="B885" s="1"/>
      <c r="C885" s="1"/>
      <c r="D885" s="1"/>
      <c r="E885" s="1"/>
      <c r="F885" s="1"/>
      <c r="G885" s="1"/>
      <c r="H885" s="1"/>
      <c r="I885" s="1"/>
      <c r="J885" s="1"/>
      <c r="K885" s="1"/>
      <c r="L885" s="1"/>
      <c r="M885" s="1"/>
      <c r="N885" s="1"/>
      <c r="O885" s="1"/>
      <c r="P885" s="1"/>
      <c r="Q885" s="1"/>
      <c r="R885" s="367"/>
      <c r="S885" s="1"/>
      <c r="T885" s="1"/>
      <c r="U885" s="1"/>
      <c r="V885" s="1"/>
      <c r="W885" s="1"/>
      <c r="X885" s="1"/>
      <c r="Y885" s="1"/>
      <c r="Z885" s="1"/>
      <c r="AA885" s="1"/>
      <c r="AB885" s="1"/>
      <c r="AC885" s="1"/>
      <c r="AD885" s="1"/>
      <c r="AE885" s="1"/>
      <c r="AF885" s="1"/>
      <c r="AG885" s="1"/>
      <c r="AH885" s="1"/>
      <c r="AI885" s="1"/>
      <c r="AJ885" s="1"/>
      <c r="AK885" s="1"/>
    </row>
    <row r="886" spans="1:37" ht="15.75" x14ac:dyDescent="0.25">
      <c r="A886" s="1"/>
      <c r="B886" s="1"/>
      <c r="C886" s="1"/>
      <c r="D886" s="1"/>
      <c r="E886" s="1"/>
      <c r="F886" s="1"/>
      <c r="G886" s="1"/>
      <c r="H886" s="1"/>
      <c r="I886" s="1"/>
      <c r="J886" s="1"/>
      <c r="K886" s="1"/>
      <c r="L886" s="1"/>
      <c r="M886" s="1"/>
      <c r="N886" s="1"/>
      <c r="O886" s="1"/>
      <c r="P886" s="1"/>
      <c r="Q886" s="1"/>
      <c r="R886" s="367"/>
      <c r="S886" s="1"/>
      <c r="T886" s="1"/>
      <c r="U886" s="1"/>
      <c r="V886" s="1"/>
      <c r="W886" s="1"/>
      <c r="X886" s="1"/>
      <c r="Y886" s="1"/>
      <c r="Z886" s="1"/>
      <c r="AA886" s="1"/>
      <c r="AB886" s="1"/>
      <c r="AC886" s="1"/>
      <c r="AD886" s="1"/>
      <c r="AE886" s="1"/>
      <c r="AF886" s="1"/>
      <c r="AG886" s="1"/>
      <c r="AH886" s="1"/>
      <c r="AI886" s="1"/>
      <c r="AJ886" s="1"/>
      <c r="AK886" s="1"/>
    </row>
    <row r="887" spans="1:37" ht="15.75" x14ac:dyDescent="0.25">
      <c r="A887" s="1"/>
      <c r="B887" s="1"/>
      <c r="C887" s="1"/>
      <c r="D887" s="1"/>
      <c r="E887" s="1"/>
      <c r="F887" s="1"/>
      <c r="G887" s="1"/>
      <c r="H887" s="1"/>
      <c r="I887" s="1"/>
      <c r="J887" s="1"/>
      <c r="K887" s="1"/>
      <c r="L887" s="1"/>
      <c r="M887" s="1"/>
      <c r="N887" s="1"/>
      <c r="O887" s="1"/>
      <c r="P887" s="1"/>
      <c r="Q887" s="1"/>
      <c r="R887" s="367"/>
      <c r="S887" s="1"/>
      <c r="T887" s="1"/>
      <c r="U887" s="1"/>
      <c r="V887" s="1"/>
      <c r="W887" s="1"/>
      <c r="X887" s="1"/>
      <c r="Y887" s="1"/>
      <c r="Z887" s="1"/>
      <c r="AA887" s="1"/>
      <c r="AB887" s="1"/>
      <c r="AC887" s="1"/>
      <c r="AD887" s="1"/>
      <c r="AE887" s="1"/>
      <c r="AF887" s="1"/>
      <c r="AG887" s="1"/>
      <c r="AH887" s="1"/>
      <c r="AI887" s="1"/>
      <c r="AJ887" s="1"/>
      <c r="AK887" s="1"/>
    </row>
    <row r="888" spans="1:37" ht="15.75" x14ac:dyDescent="0.25">
      <c r="A888" s="1"/>
      <c r="B888" s="1"/>
      <c r="C888" s="1"/>
      <c r="D888" s="1"/>
      <c r="E888" s="1"/>
      <c r="F888" s="1"/>
      <c r="G888" s="1"/>
      <c r="H888" s="1"/>
      <c r="I888" s="1"/>
      <c r="J888" s="1"/>
      <c r="K888" s="1"/>
      <c r="L888" s="1"/>
      <c r="M888" s="1"/>
      <c r="N888" s="1"/>
      <c r="O888" s="1"/>
      <c r="P888" s="1"/>
      <c r="Q888" s="1"/>
      <c r="R888" s="367"/>
      <c r="S888" s="1"/>
      <c r="T888" s="1"/>
      <c r="U888" s="1"/>
      <c r="V888" s="1"/>
      <c r="W888" s="1"/>
      <c r="X888" s="1"/>
      <c r="Y888" s="1"/>
      <c r="Z888" s="1"/>
      <c r="AA888" s="1"/>
      <c r="AB888" s="1"/>
      <c r="AC888" s="1"/>
      <c r="AD888" s="1"/>
      <c r="AE888" s="1"/>
      <c r="AF888" s="1"/>
      <c r="AG888" s="1"/>
      <c r="AH888" s="1"/>
      <c r="AI888" s="1"/>
      <c r="AJ888" s="1"/>
      <c r="AK888" s="1"/>
    </row>
    <row r="889" spans="1:37" ht="15.75" x14ac:dyDescent="0.25">
      <c r="A889" s="1"/>
      <c r="B889" s="1"/>
      <c r="C889" s="1"/>
      <c r="D889" s="1"/>
      <c r="E889" s="1"/>
      <c r="F889" s="1"/>
      <c r="G889" s="1"/>
      <c r="H889" s="1"/>
      <c r="I889" s="1"/>
      <c r="J889" s="1"/>
      <c r="K889" s="1"/>
      <c r="L889" s="1"/>
      <c r="M889" s="1"/>
      <c r="N889" s="1"/>
      <c r="O889" s="1"/>
      <c r="P889" s="1"/>
      <c r="Q889" s="1"/>
      <c r="R889" s="367"/>
      <c r="S889" s="1"/>
      <c r="T889" s="1"/>
      <c r="U889" s="1"/>
      <c r="V889" s="1"/>
      <c r="W889" s="1"/>
      <c r="X889" s="1"/>
      <c r="Y889" s="1"/>
      <c r="Z889" s="1"/>
      <c r="AA889" s="1"/>
      <c r="AB889" s="1"/>
      <c r="AC889" s="1"/>
      <c r="AD889" s="1"/>
      <c r="AE889" s="1"/>
      <c r="AF889" s="1"/>
      <c r="AG889" s="1"/>
      <c r="AH889" s="1"/>
      <c r="AI889" s="1"/>
      <c r="AJ889" s="1"/>
      <c r="AK889" s="1"/>
    </row>
    <row r="890" spans="1:37" ht="15.75" x14ac:dyDescent="0.25">
      <c r="A890" s="1"/>
      <c r="B890" s="1"/>
      <c r="C890" s="1"/>
      <c r="D890" s="1"/>
      <c r="E890" s="1"/>
      <c r="F890" s="1"/>
      <c r="G890" s="1"/>
      <c r="H890" s="1"/>
      <c r="I890" s="1"/>
      <c r="J890" s="1"/>
      <c r="K890" s="1"/>
      <c r="L890" s="1"/>
      <c r="M890" s="1"/>
      <c r="N890" s="1"/>
      <c r="O890" s="1"/>
      <c r="P890" s="1"/>
      <c r="Q890" s="1"/>
      <c r="R890" s="367"/>
      <c r="S890" s="1"/>
      <c r="T890" s="1"/>
      <c r="U890" s="1"/>
      <c r="V890" s="1"/>
      <c r="W890" s="1"/>
      <c r="X890" s="1"/>
      <c r="Y890" s="1"/>
      <c r="Z890" s="1"/>
      <c r="AA890" s="1"/>
      <c r="AB890" s="1"/>
      <c r="AC890" s="1"/>
      <c r="AD890" s="1"/>
      <c r="AE890" s="1"/>
      <c r="AF890" s="1"/>
      <c r="AG890" s="1"/>
      <c r="AH890" s="1"/>
      <c r="AI890" s="1"/>
      <c r="AJ890" s="1"/>
      <c r="AK890" s="1"/>
    </row>
    <row r="891" spans="1:37" ht="15.75" x14ac:dyDescent="0.25">
      <c r="A891" s="1"/>
      <c r="B891" s="1"/>
      <c r="C891" s="1"/>
      <c r="D891" s="1"/>
      <c r="E891" s="1"/>
      <c r="F891" s="1"/>
      <c r="G891" s="1"/>
      <c r="H891" s="1"/>
      <c r="I891" s="1"/>
      <c r="J891" s="1"/>
      <c r="K891" s="1"/>
      <c r="L891" s="1"/>
      <c r="M891" s="1"/>
      <c r="N891" s="1"/>
      <c r="O891" s="1"/>
      <c r="P891" s="1"/>
      <c r="Q891" s="1"/>
      <c r="R891" s="367"/>
      <c r="S891" s="1"/>
      <c r="T891" s="1"/>
      <c r="U891" s="1"/>
      <c r="V891" s="1"/>
      <c r="W891" s="1"/>
      <c r="X891" s="1"/>
      <c r="Y891" s="1"/>
      <c r="Z891" s="1"/>
      <c r="AA891" s="1"/>
      <c r="AB891" s="1"/>
      <c r="AC891" s="1"/>
      <c r="AD891" s="1"/>
      <c r="AE891" s="1"/>
      <c r="AF891" s="1"/>
      <c r="AG891" s="1"/>
      <c r="AH891" s="1"/>
      <c r="AI891" s="1"/>
      <c r="AJ891" s="1"/>
      <c r="AK891" s="1"/>
    </row>
    <row r="892" spans="1:37" ht="15.75" x14ac:dyDescent="0.25">
      <c r="A892" s="1"/>
      <c r="B892" s="1"/>
      <c r="C892" s="1"/>
      <c r="D892" s="1"/>
      <c r="E892" s="1"/>
      <c r="F892" s="1"/>
      <c r="G892" s="1"/>
      <c r="H892" s="1"/>
      <c r="I892" s="1"/>
      <c r="J892" s="1"/>
      <c r="K892" s="1"/>
      <c r="L892" s="1"/>
      <c r="M892" s="1"/>
      <c r="N892" s="1"/>
      <c r="O892" s="1"/>
      <c r="P892" s="1"/>
      <c r="Q892" s="1"/>
      <c r="R892" s="367"/>
      <c r="S892" s="1"/>
      <c r="T892" s="1"/>
      <c r="U892" s="1"/>
      <c r="V892" s="1"/>
      <c r="W892" s="1"/>
      <c r="X892" s="1"/>
      <c r="Y892" s="1"/>
      <c r="Z892" s="1"/>
      <c r="AA892" s="1"/>
      <c r="AB892" s="1"/>
      <c r="AC892" s="1"/>
      <c r="AD892" s="1"/>
      <c r="AE892" s="1"/>
      <c r="AF892" s="1"/>
      <c r="AG892" s="1"/>
      <c r="AH892" s="1"/>
      <c r="AI892" s="1"/>
      <c r="AJ892" s="1"/>
      <c r="AK892" s="1"/>
    </row>
    <row r="893" spans="1:37" ht="15.75" x14ac:dyDescent="0.25">
      <c r="A893" s="1"/>
      <c r="B893" s="1"/>
      <c r="C893" s="1"/>
      <c r="D893" s="1"/>
      <c r="E893" s="1"/>
      <c r="F893" s="1"/>
      <c r="G893" s="1"/>
      <c r="H893" s="1"/>
      <c r="I893" s="1"/>
      <c r="J893" s="1"/>
      <c r="K893" s="1"/>
      <c r="L893" s="1"/>
      <c r="M893" s="1"/>
      <c r="N893" s="1"/>
      <c r="O893" s="1"/>
      <c r="P893" s="1"/>
      <c r="Q893" s="1"/>
      <c r="R893" s="367"/>
      <c r="S893" s="1"/>
      <c r="T893" s="1"/>
      <c r="U893" s="1"/>
      <c r="V893" s="1"/>
      <c r="W893" s="1"/>
      <c r="X893" s="1"/>
      <c r="Y893" s="1"/>
      <c r="Z893" s="1"/>
      <c r="AA893" s="1"/>
      <c r="AB893" s="1"/>
      <c r="AC893" s="1"/>
      <c r="AD893" s="1"/>
      <c r="AE893" s="1"/>
      <c r="AF893" s="1"/>
      <c r="AG893" s="1"/>
      <c r="AH893" s="1"/>
      <c r="AI893" s="1"/>
      <c r="AJ893" s="1"/>
      <c r="AK893" s="1"/>
    </row>
    <row r="894" spans="1:37" ht="15.75" x14ac:dyDescent="0.25">
      <c r="A894" s="1"/>
      <c r="B894" s="1"/>
      <c r="C894" s="1"/>
      <c r="D894" s="1"/>
      <c r="E894" s="1"/>
      <c r="F894" s="1"/>
      <c r="G894" s="1"/>
      <c r="H894" s="1"/>
      <c r="I894" s="1"/>
      <c r="J894" s="1"/>
      <c r="K894" s="1"/>
      <c r="L894" s="1"/>
      <c r="M894" s="1"/>
      <c r="N894" s="1"/>
      <c r="O894" s="1"/>
      <c r="P894" s="1"/>
      <c r="Q894" s="1"/>
      <c r="R894" s="367"/>
      <c r="S894" s="1"/>
      <c r="T894" s="1"/>
      <c r="U894" s="1"/>
      <c r="V894" s="1"/>
      <c r="W894" s="1"/>
      <c r="X894" s="1"/>
      <c r="Y894" s="1"/>
      <c r="Z894" s="1"/>
      <c r="AA894" s="1"/>
      <c r="AB894" s="1"/>
      <c r="AC894" s="1"/>
      <c r="AD894" s="1"/>
      <c r="AE894" s="1"/>
      <c r="AF894" s="1"/>
      <c r="AG894" s="1"/>
      <c r="AH894" s="1"/>
      <c r="AI894" s="1"/>
      <c r="AJ894" s="1"/>
      <c r="AK894" s="1"/>
    </row>
    <row r="895" spans="1:37" ht="15.75" x14ac:dyDescent="0.25">
      <c r="A895" s="1"/>
      <c r="B895" s="1"/>
      <c r="C895" s="1"/>
      <c r="D895" s="1"/>
      <c r="E895" s="1"/>
      <c r="F895" s="1"/>
      <c r="G895" s="1"/>
      <c r="H895" s="1"/>
      <c r="I895" s="1"/>
      <c r="J895" s="1"/>
      <c r="K895" s="1"/>
      <c r="L895" s="1"/>
      <c r="M895" s="1"/>
      <c r="N895" s="1"/>
      <c r="O895" s="1"/>
      <c r="P895" s="1"/>
      <c r="Q895" s="1"/>
      <c r="R895" s="367"/>
      <c r="S895" s="1"/>
      <c r="T895" s="1"/>
      <c r="U895" s="1"/>
      <c r="V895" s="1"/>
      <c r="W895" s="1"/>
      <c r="X895" s="1"/>
      <c r="Y895" s="1"/>
      <c r="Z895" s="1"/>
      <c r="AA895" s="1"/>
      <c r="AB895" s="1"/>
      <c r="AC895" s="1"/>
      <c r="AD895" s="1"/>
      <c r="AE895" s="1"/>
      <c r="AF895" s="1"/>
      <c r="AG895" s="1"/>
      <c r="AH895" s="1"/>
      <c r="AI895" s="1"/>
      <c r="AJ895" s="1"/>
      <c r="AK895" s="1"/>
    </row>
    <row r="896" spans="1:37" ht="15.75" x14ac:dyDescent="0.25">
      <c r="A896" s="1"/>
      <c r="B896" s="1"/>
      <c r="C896" s="1"/>
      <c r="D896" s="1"/>
      <c r="E896" s="1"/>
      <c r="F896" s="1"/>
      <c r="G896" s="1"/>
      <c r="H896" s="1"/>
      <c r="I896" s="1"/>
      <c r="J896" s="1"/>
      <c r="K896" s="1"/>
      <c r="L896" s="1"/>
      <c r="M896" s="1"/>
      <c r="N896" s="1"/>
      <c r="O896" s="1"/>
      <c r="P896" s="1"/>
      <c r="Q896" s="1"/>
      <c r="R896" s="367"/>
      <c r="S896" s="1"/>
      <c r="T896" s="1"/>
      <c r="U896" s="1"/>
      <c r="V896" s="1"/>
      <c r="W896" s="1"/>
      <c r="X896" s="1"/>
      <c r="Y896" s="1"/>
      <c r="Z896" s="1"/>
      <c r="AA896" s="1"/>
      <c r="AB896" s="1"/>
      <c r="AC896" s="1"/>
      <c r="AD896" s="1"/>
      <c r="AE896" s="1"/>
      <c r="AF896" s="1"/>
      <c r="AG896" s="1"/>
      <c r="AH896" s="1"/>
      <c r="AI896" s="1"/>
      <c r="AJ896" s="1"/>
      <c r="AK896" s="1"/>
    </row>
    <row r="897" spans="1:37" ht="15.75" x14ac:dyDescent="0.25">
      <c r="A897" s="1"/>
      <c r="B897" s="1"/>
      <c r="C897" s="1"/>
      <c r="D897" s="1"/>
      <c r="E897" s="1"/>
      <c r="F897" s="1"/>
      <c r="G897" s="1"/>
      <c r="H897" s="1"/>
      <c r="I897" s="1"/>
      <c r="J897" s="1"/>
      <c r="K897" s="1"/>
      <c r="L897" s="1"/>
      <c r="M897" s="1"/>
      <c r="N897" s="1"/>
      <c r="O897" s="1"/>
      <c r="P897" s="1"/>
      <c r="Q897" s="1"/>
      <c r="R897" s="367"/>
      <c r="S897" s="1"/>
      <c r="T897" s="1"/>
      <c r="U897" s="1"/>
      <c r="V897" s="1"/>
      <c r="W897" s="1"/>
      <c r="X897" s="1"/>
      <c r="Y897" s="1"/>
      <c r="Z897" s="1"/>
      <c r="AA897" s="1"/>
      <c r="AB897" s="1"/>
      <c r="AC897" s="1"/>
      <c r="AD897" s="1"/>
      <c r="AE897" s="1"/>
      <c r="AF897" s="1"/>
      <c r="AG897" s="1"/>
      <c r="AH897" s="1"/>
      <c r="AI897" s="1"/>
      <c r="AJ897" s="1"/>
      <c r="AK897" s="1"/>
    </row>
    <row r="898" spans="1:37" ht="15.75" x14ac:dyDescent="0.25">
      <c r="A898" s="1"/>
      <c r="B898" s="1"/>
      <c r="C898" s="1"/>
      <c r="D898" s="1"/>
      <c r="E898" s="1"/>
      <c r="F898" s="1"/>
      <c r="G898" s="1"/>
      <c r="H898" s="1"/>
      <c r="I898" s="1"/>
      <c r="J898" s="1"/>
      <c r="K898" s="1"/>
      <c r="L898" s="1"/>
      <c r="M898" s="1"/>
      <c r="N898" s="1"/>
      <c r="O898" s="1"/>
      <c r="P898" s="1"/>
      <c r="Q898" s="1"/>
      <c r="R898" s="367"/>
      <c r="S898" s="1"/>
      <c r="T898" s="1"/>
      <c r="U898" s="1"/>
      <c r="V898" s="1"/>
      <c r="W898" s="1"/>
      <c r="X898" s="1"/>
      <c r="Y898" s="1"/>
      <c r="Z898" s="1"/>
      <c r="AA898" s="1"/>
      <c r="AB898" s="1"/>
      <c r="AC898" s="1"/>
      <c r="AD898" s="1"/>
      <c r="AE898" s="1"/>
      <c r="AF898" s="1"/>
      <c r="AG898" s="1"/>
      <c r="AH898" s="1"/>
      <c r="AI898" s="1"/>
      <c r="AJ898" s="1"/>
      <c r="AK898" s="1"/>
    </row>
    <row r="899" spans="1:37" ht="15.75" x14ac:dyDescent="0.25">
      <c r="A899" s="1"/>
      <c r="B899" s="1"/>
      <c r="C899" s="1"/>
      <c r="D899" s="1"/>
      <c r="E899" s="1"/>
      <c r="F899" s="1"/>
      <c r="G899" s="1"/>
      <c r="H899" s="1"/>
      <c r="I899" s="1"/>
      <c r="J899" s="1"/>
      <c r="K899" s="1"/>
      <c r="L899" s="1"/>
      <c r="M899" s="1"/>
      <c r="N899" s="1"/>
      <c r="O899" s="1"/>
      <c r="P899" s="1"/>
      <c r="Q899" s="1"/>
      <c r="R899" s="367"/>
      <c r="S899" s="1"/>
      <c r="T899" s="1"/>
      <c r="U899" s="1"/>
      <c r="V899" s="1"/>
      <c r="W899" s="1"/>
      <c r="X899" s="1"/>
      <c r="Y899" s="1"/>
      <c r="Z899" s="1"/>
      <c r="AA899" s="1"/>
      <c r="AB899" s="1"/>
      <c r="AC899" s="1"/>
      <c r="AD899" s="1"/>
      <c r="AE899" s="1"/>
      <c r="AF899" s="1"/>
      <c r="AG899" s="1"/>
      <c r="AH899" s="1"/>
      <c r="AI899" s="1"/>
      <c r="AJ899" s="1"/>
      <c r="AK899" s="1"/>
    </row>
    <row r="900" spans="1:37" ht="15.75" x14ac:dyDescent="0.25">
      <c r="A900" s="1"/>
      <c r="B900" s="1"/>
      <c r="C900" s="1"/>
      <c r="D900" s="1"/>
      <c r="E900" s="1"/>
      <c r="F900" s="1"/>
      <c r="G900" s="1"/>
      <c r="H900" s="1"/>
      <c r="I900" s="1"/>
      <c r="J900" s="1"/>
      <c r="K900" s="1"/>
      <c r="L900" s="1"/>
      <c r="M900" s="1"/>
      <c r="N900" s="1"/>
      <c r="O900" s="1"/>
      <c r="P900" s="1"/>
      <c r="Q900" s="1"/>
      <c r="R900" s="367"/>
      <c r="S900" s="1"/>
      <c r="T900" s="1"/>
      <c r="U900" s="1"/>
      <c r="V900" s="1"/>
      <c r="W900" s="1"/>
      <c r="X900" s="1"/>
      <c r="Y900" s="1"/>
      <c r="Z900" s="1"/>
      <c r="AA900" s="1"/>
      <c r="AB900" s="1"/>
      <c r="AC900" s="1"/>
      <c r="AD900" s="1"/>
      <c r="AE900" s="1"/>
      <c r="AF900" s="1"/>
      <c r="AG900" s="1"/>
      <c r="AH900" s="1"/>
      <c r="AI900" s="1"/>
      <c r="AJ900" s="1"/>
      <c r="AK900" s="1"/>
    </row>
    <row r="901" spans="1:37" ht="15.75" x14ac:dyDescent="0.25">
      <c r="A901" s="1"/>
      <c r="B901" s="1"/>
      <c r="C901" s="1"/>
      <c r="D901" s="1"/>
      <c r="E901" s="1"/>
      <c r="F901" s="1"/>
      <c r="G901" s="1"/>
      <c r="H901" s="1"/>
      <c r="I901" s="1"/>
      <c r="J901" s="1"/>
      <c r="K901" s="1"/>
      <c r="L901" s="1"/>
      <c r="M901" s="1"/>
      <c r="N901" s="1"/>
      <c r="O901" s="1"/>
      <c r="P901" s="1"/>
      <c r="Q901" s="1"/>
      <c r="R901" s="367"/>
      <c r="S901" s="1"/>
      <c r="T901" s="1"/>
      <c r="U901" s="1"/>
      <c r="V901" s="1"/>
      <c r="W901" s="1"/>
      <c r="X901" s="1"/>
      <c r="Y901" s="1"/>
      <c r="Z901" s="1"/>
      <c r="AA901" s="1"/>
      <c r="AB901" s="1"/>
      <c r="AC901" s="1"/>
      <c r="AD901" s="1"/>
      <c r="AE901" s="1"/>
      <c r="AF901" s="1"/>
      <c r="AG901" s="1"/>
      <c r="AH901" s="1"/>
      <c r="AI901" s="1"/>
      <c r="AJ901" s="1"/>
      <c r="AK901" s="1"/>
    </row>
    <row r="902" spans="1:37" ht="15.75" x14ac:dyDescent="0.25">
      <c r="A902" s="1"/>
      <c r="B902" s="1"/>
      <c r="C902" s="1"/>
      <c r="D902" s="1"/>
      <c r="E902" s="1"/>
      <c r="F902" s="1"/>
      <c r="G902" s="1"/>
      <c r="H902" s="1"/>
      <c r="I902" s="1"/>
      <c r="J902" s="1"/>
      <c r="K902" s="1"/>
      <c r="L902" s="1"/>
      <c r="M902" s="1"/>
      <c r="N902" s="1"/>
      <c r="O902" s="1"/>
      <c r="P902" s="1"/>
      <c r="Q902" s="1"/>
      <c r="R902" s="367"/>
      <c r="S902" s="1"/>
      <c r="T902" s="1"/>
      <c r="U902" s="1"/>
      <c r="V902" s="1"/>
      <c r="W902" s="1"/>
      <c r="X902" s="1"/>
      <c r="Y902" s="1"/>
      <c r="Z902" s="1"/>
      <c r="AA902" s="1"/>
      <c r="AB902" s="1"/>
      <c r="AC902" s="1"/>
      <c r="AD902" s="1"/>
      <c r="AE902" s="1"/>
      <c r="AF902" s="1"/>
      <c r="AG902" s="1"/>
      <c r="AH902" s="1"/>
      <c r="AI902" s="1"/>
      <c r="AJ902" s="1"/>
      <c r="AK902" s="1"/>
    </row>
    <row r="903" spans="1:37" ht="15.75" x14ac:dyDescent="0.25">
      <c r="A903" s="1"/>
      <c r="B903" s="1"/>
      <c r="C903" s="1"/>
      <c r="D903" s="1"/>
      <c r="E903" s="1"/>
      <c r="F903" s="1"/>
      <c r="G903" s="1"/>
      <c r="H903" s="1"/>
      <c r="I903" s="1"/>
      <c r="J903" s="1"/>
      <c r="K903" s="1"/>
      <c r="L903" s="1"/>
      <c r="M903" s="1"/>
      <c r="N903" s="1"/>
      <c r="O903" s="1"/>
      <c r="P903" s="1"/>
      <c r="Q903" s="1"/>
      <c r="R903" s="367"/>
      <c r="S903" s="1"/>
      <c r="T903" s="1"/>
      <c r="U903" s="1"/>
      <c r="V903" s="1"/>
      <c r="W903" s="1"/>
      <c r="X903" s="1"/>
      <c r="Y903" s="1"/>
      <c r="Z903" s="1"/>
      <c r="AA903" s="1"/>
      <c r="AB903" s="1"/>
      <c r="AC903" s="1"/>
      <c r="AD903" s="1"/>
      <c r="AE903" s="1"/>
      <c r="AF903" s="1"/>
      <c r="AG903" s="1"/>
      <c r="AH903" s="1"/>
      <c r="AI903" s="1"/>
      <c r="AJ903" s="1"/>
      <c r="AK903" s="1"/>
    </row>
    <row r="904" spans="1:37" ht="15.75" x14ac:dyDescent="0.25">
      <c r="A904" s="1"/>
      <c r="B904" s="1"/>
      <c r="C904" s="1"/>
      <c r="D904" s="1"/>
      <c r="E904" s="1"/>
      <c r="F904" s="1"/>
      <c r="G904" s="1"/>
      <c r="H904" s="1"/>
      <c r="I904" s="1"/>
      <c r="J904" s="1"/>
      <c r="K904" s="1"/>
      <c r="L904" s="1"/>
      <c r="M904" s="1"/>
      <c r="N904" s="1"/>
      <c r="O904" s="1"/>
      <c r="P904" s="1"/>
      <c r="Q904" s="1"/>
      <c r="R904" s="367"/>
      <c r="S904" s="1"/>
      <c r="T904" s="1"/>
      <c r="U904" s="1"/>
      <c r="V904" s="1"/>
      <c r="W904" s="1"/>
      <c r="X904" s="1"/>
      <c r="Y904" s="1"/>
      <c r="Z904" s="1"/>
      <c r="AA904" s="1"/>
      <c r="AB904" s="1"/>
      <c r="AC904" s="1"/>
      <c r="AD904" s="1"/>
      <c r="AE904" s="1"/>
      <c r="AF904" s="1"/>
      <c r="AG904" s="1"/>
      <c r="AH904" s="1"/>
      <c r="AI904" s="1"/>
      <c r="AJ904" s="1"/>
      <c r="AK904" s="1"/>
    </row>
    <row r="905" spans="1:37" ht="15.75" x14ac:dyDescent="0.25">
      <c r="A905" s="1"/>
      <c r="B905" s="1"/>
      <c r="C905" s="1"/>
      <c r="D905" s="1"/>
      <c r="E905" s="1"/>
      <c r="F905" s="1"/>
      <c r="G905" s="1"/>
      <c r="H905" s="1"/>
      <c r="I905" s="1"/>
      <c r="J905" s="1"/>
      <c r="K905" s="1"/>
      <c r="L905" s="1"/>
      <c r="M905" s="1"/>
      <c r="N905" s="1"/>
      <c r="O905" s="1"/>
      <c r="P905" s="1"/>
      <c r="Q905" s="1"/>
      <c r="R905" s="367"/>
      <c r="S905" s="1"/>
      <c r="T905" s="1"/>
      <c r="U905" s="1"/>
      <c r="V905" s="1"/>
      <c r="W905" s="1"/>
      <c r="X905" s="1"/>
      <c r="Y905" s="1"/>
      <c r="Z905" s="1"/>
      <c r="AA905" s="1"/>
      <c r="AB905" s="1"/>
      <c r="AC905" s="1"/>
      <c r="AD905" s="1"/>
      <c r="AE905" s="1"/>
      <c r="AF905" s="1"/>
      <c r="AG905" s="1"/>
      <c r="AH905" s="1"/>
      <c r="AI905" s="1"/>
      <c r="AJ905" s="1"/>
      <c r="AK905" s="1"/>
    </row>
    <row r="906" spans="1:37" ht="15.75" x14ac:dyDescent="0.25">
      <c r="A906" s="1"/>
      <c r="B906" s="1"/>
      <c r="C906" s="1"/>
      <c r="D906" s="1"/>
      <c r="E906" s="1"/>
      <c r="F906" s="1"/>
      <c r="G906" s="1"/>
      <c r="H906" s="1"/>
      <c r="I906" s="1"/>
      <c r="J906" s="1"/>
      <c r="K906" s="1"/>
      <c r="L906" s="1"/>
      <c r="M906" s="1"/>
      <c r="N906" s="1"/>
      <c r="O906" s="1"/>
      <c r="P906" s="1"/>
      <c r="Q906" s="1"/>
      <c r="R906" s="367"/>
      <c r="S906" s="1"/>
      <c r="T906" s="1"/>
      <c r="U906" s="1"/>
      <c r="V906" s="1"/>
      <c r="W906" s="1"/>
      <c r="X906" s="1"/>
      <c r="Y906" s="1"/>
      <c r="Z906" s="1"/>
      <c r="AA906" s="1"/>
      <c r="AB906" s="1"/>
      <c r="AC906" s="1"/>
      <c r="AD906" s="1"/>
      <c r="AE906" s="1"/>
      <c r="AF906" s="1"/>
      <c r="AG906" s="1"/>
      <c r="AH906" s="1"/>
      <c r="AI906" s="1"/>
      <c r="AJ906" s="1"/>
      <c r="AK906" s="1"/>
    </row>
    <row r="907" spans="1:37" ht="15.75" x14ac:dyDescent="0.25">
      <c r="A907" s="1"/>
      <c r="B907" s="1"/>
      <c r="C907" s="1"/>
      <c r="D907" s="1"/>
      <c r="E907" s="1"/>
      <c r="F907" s="1"/>
      <c r="G907" s="1"/>
      <c r="H907" s="1"/>
      <c r="I907" s="1"/>
      <c r="J907" s="1"/>
      <c r="K907" s="1"/>
      <c r="L907" s="1"/>
      <c r="M907" s="1"/>
      <c r="N907" s="1"/>
      <c r="O907" s="1"/>
      <c r="P907" s="1"/>
      <c r="Q907" s="1"/>
      <c r="R907" s="367"/>
      <c r="S907" s="1"/>
      <c r="T907" s="1"/>
      <c r="U907" s="1"/>
      <c r="V907" s="1"/>
      <c r="W907" s="1"/>
      <c r="X907" s="1"/>
      <c r="Y907" s="1"/>
      <c r="Z907" s="1"/>
      <c r="AA907" s="1"/>
      <c r="AB907" s="1"/>
      <c r="AC907" s="1"/>
      <c r="AD907" s="1"/>
      <c r="AE907" s="1"/>
      <c r="AF907" s="1"/>
      <c r="AG907" s="1"/>
      <c r="AH907" s="1"/>
      <c r="AI907" s="1"/>
      <c r="AJ907" s="1"/>
      <c r="AK907" s="1"/>
    </row>
    <row r="908" spans="1:37" ht="15.75" x14ac:dyDescent="0.25">
      <c r="A908" s="1"/>
      <c r="B908" s="1"/>
      <c r="C908" s="1"/>
      <c r="D908" s="1"/>
      <c r="E908" s="1"/>
      <c r="F908" s="1"/>
      <c r="G908" s="1"/>
      <c r="H908" s="1"/>
      <c r="I908" s="1"/>
      <c r="J908" s="1"/>
      <c r="K908" s="1"/>
      <c r="L908" s="1"/>
      <c r="M908" s="1"/>
      <c r="N908" s="1"/>
      <c r="O908" s="1"/>
      <c r="P908" s="1"/>
      <c r="Q908" s="1"/>
      <c r="R908" s="367"/>
      <c r="S908" s="1"/>
      <c r="T908" s="1"/>
      <c r="U908" s="1"/>
      <c r="V908" s="1"/>
      <c r="W908" s="1"/>
      <c r="X908" s="1"/>
      <c r="Y908" s="1"/>
      <c r="Z908" s="1"/>
      <c r="AA908" s="1"/>
      <c r="AB908" s="1"/>
      <c r="AC908" s="1"/>
      <c r="AD908" s="1"/>
      <c r="AE908" s="1"/>
      <c r="AF908" s="1"/>
      <c r="AG908" s="1"/>
      <c r="AH908" s="1"/>
      <c r="AI908" s="1"/>
      <c r="AJ908" s="1"/>
      <c r="AK908" s="1"/>
    </row>
    <row r="909" spans="1:37" ht="15.75" x14ac:dyDescent="0.25">
      <c r="A909" s="1"/>
      <c r="B909" s="1"/>
      <c r="C909" s="1"/>
      <c r="D909" s="1"/>
      <c r="E909" s="1"/>
      <c r="F909" s="1"/>
      <c r="G909" s="1"/>
      <c r="H909" s="1"/>
      <c r="I909" s="1"/>
      <c r="J909" s="1"/>
      <c r="K909" s="1"/>
      <c r="L909" s="1"/>
      <c r="M909" s="1"/>
      <c r="N909" s="1"/>
      <c r="O909" s="1"/>
      <c r="P909" s="1"/>
      <c r="Q909" s="1"/>
      <c r="R909" s="367"/>
      <c r="S909" s="1"/>
      <c r="T909" s="1"/>
      <c r="U909" s="1"/>
      <c r="V909" s="1"/>
      <c r="W909" s="1"/>
      <c r="X909" s="1"/>
      <c r="Y909" s="1"/>
      <c r="Z909" s="1"/>
      <c r="AA909" s="1"/>
      <c r="AB909" s="1"/>
      <c r="AC909" s="1"/>
      <c r="AD909" s="1"/>
      <c r="AE909" s="1"/>
      <c r="AF909" s="1"/>
      <c r="AG909" s="1"/>
      <c r="AH909" s="1"/>
      <c r="AI909" s="1"/>
      <c r="AJ909" s="1"/>
      <c r="AK909" s="1"/>
    </row>
    <row r="910" spans="1:37" ht="15.75" x14ac:dyDescent="0.25">
      <c r="A910" s="1"/>
      <c r="B910" s="1"/>
      <c r="C910" s="1"/>
      <c r="D910" s="1"/>
      <c r="E910" s="1"/>
      <c r="F910" s="1"/>
      <c r="G910" s="1"/>
      <c r="H910" s="1"/>
      <c r="I910" s="1"/>
      <c r="J910" s="1"/>
      <c r="K910" s="1"/>
      <c r="L910" s="1"/>
      <c r="M910" s="1"/>
      <c r="N910" s="1"/>
      <c r="O910" s="1"/>
      <c r="P910" s="1"/>
      <c r="Q910" s="1"/>
      <c r="R910" s="367"/>
      <c r="S910" s="1"/>
      <c r="T910" s="1"/>
      <c r="U910" s="1"/>
      <c r="V910" s="1"/>
      <c r="W910" s="1"/>
      <c r="X910" s="1"/>
      <c r="Y910" s="1"/>
      <c r="Z910" s="1"/>
      <c r="AA910" s="1"/>
      <c r="AB910" s="1"/>
      <c r="AC910" s="1"/>
      <c r="AD910" s="1"/>
      <c r="AE910" s="1"/>
      <c r="AF910" s="1"/>
      <c r="AG910" s="1"/>
      <c r="AH910" s="1"/>
      <c r="AI910" s="1"/>
      <c r="AJ910" s="1"/>
      <c r="AK910" s="1"/>
    </row>
    <row r="911" spans="1:37" ht="15.75" x14ac:dyDescent="0.25">
      <c r="A911" s="1"/>
      <c r="B911" s="1"/>
      <c r="C911" s="1"/>
      <c r="D911" s="1"/>
      <c r="E911" s="1"/>
      <c r="F911" s="1"/>
      <c r="G911" s="1"/>
      <c r="H911" s="1"/>
      <c r="I911" s="1"/>
      <c r="J911" s="1"/>
      <c r="K911" s="1"/>
      <c r="L911" s="1"/>
      <c r="M911" s="1"/>
      <c r="N911" s="1"/>
      <c r="O911" s="1"/>
      <c r="P911" s="1"/>
      <c r="Q911" s="1"/>
      <c r="R911" s="367"/>
      <c r="S911" s="1"/>
      <c r="T911" s="1"/>
      <c r="U911" s="1"/>
      <c r="V911" s="1"/>
      <c r="W911" s="1"/>
      <c r="X911" s="1"/>
      <c r="Y911" s="1"/>
      <c r="Z911" s="1"/>
      <c r="AA911" s="1"/>
      <c r="AB911" s="1"/>
      <c r="AC911" s="1"/>
      <c r="AD911" s="1"/>
      <c r="AE911" s="1"/>
      <c r="AF911" s="1"/>
      <c r="AG911" s="1"/>
      <c r="AH911" s="1"/>
      <c r="AI911" s="1"/>
      <c r="AJ911" s="1"/>
      <c r="AK911" s="1"/>
    </row>
    <row r="912" spans="1:37" ht="15.75" x14ac:dyDescent="0.25">
      <c r="A912" s="1"/>
      <c r="B912" s="1"/>
      <c r="C912" s="1"/>
      <c r="D912" s="1"/>
      <c r="E912" s="1"/>
      <c r="F912" s="1"/>
      <c r="G912" s="1"/>
      <c r="H912" s="1"/>
      <c r="I912" s="1"/>
      <c r="J912" s="1"/>
      <c r="K912" s="1"/>
      <c r="L912" s="1"/>
      <c r="M912" s="1"/>
      <c r="N912" s="1"/>
      <c r="O912" s="1"/>
      <c r="P912" s="1"/>
      <c r="Q912" s="1"/>
      <c r="R912" s="367"/>
      <c r="S912" s="1"/>
      <c r="T912" s="1"/>
      <c r="U912" s="1"/>
      <c r="V912" s="1"/>
      <c r="W912" s="1"/>
      <c r="X912" s="1"/>
      <c r="Y912" s="1"/>
      <c r="Z912" s="1"/>
      <c r="AA912" s="1"/>
      <c r="AB912" s="1"/>
      <c r="AC912" s="1"/>
      <c r="AD912" s="1"/>
      <c r="AE912" s="1"/>
      <c r="AF912" s="1"/>
      <c r="AG912" s="1"/>
      <c r="AH912" s="1"/>
      <c r="AI912" s="1"/>
      <c r="AJ912" s="1"/>
      <c r="AK912" s="1"/>
    </row>
    <row r="913" spans="1:37" ht="15.75" x14ac:dyDescent="0.25">
      <c r="A913" s="1"/>
      <c r="B913" s="1"/>
      <c r="C913" s="1"/>
      <c r="D913" s="1"/>
      <c r="E913" s="1"/>
      <c r="F913" s="1"/>
      <c r="G913" s="1"/>
      <c r="H913" s="1"/>
      <c r="I913" s="1"/>
      <c r="J913" s="1"/>
      <c r="K913" s="1"/>
      <c r="L913" s="1"/>
      <c r="M913" s="1"/>
      <c r="N913" s="1"/>
      <c r="O913" s="1"/>
      <c r="P913" s="1"/>
      <c r="Q913" s="1"/>
      <c r="R913" s="367"/>
      <c r="S913" s="1"/>
      <c r="T913" s="1"/>
      <c r="U913" s="1"/>
      <c r="V913" s="1"/>
      <c r="W913" s="1"/>
      <c r="X913" s="1"/>
      <c r="Y913" s="1"/>
      <c r="Z913" s="1"/>
      <c r="AA913" s="1"/>
      <c r="AB913" s="1"/>
      <c r="AC913" s="1"/>
      <c r="AD913" s="1"/>
      <c r="AE913" s="1"/>
      <c r="AF913" s="1"/>
      <c r="AG913" s="1"/>
      <c r="AH913" s="1"/>
      <c r="AI913" s="1"/>
      <c r="AJ913" s="1"/>
      <c r="AK913" s="1"/>
    </row>
    <row r="914" spans="1:37" ht="15.75" x14ac:dyDescent="0.25">
      <c r="A914" s="1"/>
      <c r="B914" s="1"/>
      <c r="C914" s="1"/>
      <c r="D914" s="1"/>
      <c r="E914" s="1"/>
      <c r="F914" s="1"/>
      <c r="G914" s="1"/>
      <c r="H914" s="1"/>
      <c r="I914" s="1"/>
      <c r="J914" s="1"/>
      <c r="K914" s="1"/>
      <c r="L914" s="1"/>
      <c r="M914" s="1"/>
      <c r="N914" s="1"/>
      <c r="O914" s="1"/>
      <c r="P914" s="1"/>
      <c r="Q914" s="1"/>
      <c r="R914" s="367"/>
      <c r="S914" s="1"/>
      <c r="T914" s="1"/>
      <c r="U914" s="1"/>
      <c r="V914" s="1"/>
      <c r="W914" s="1"/>
      <c r="X914" s="1"/>
      <c r="Y914" s="1"/>
      <c r="Z914" s="1"/>
      <c r="AA914" s="1"/>
      <c r="AB914" s="1"/>
      <c r="AC914" s="1"/>
      <c r="AD914" s="1"/>
      <c r="AE914" s="1"/>
      <c r="AF914" s="1"/>
      <c r="AG914" s="1"/>
      <c r="AH914" s="1"/>
      <c r="AI914" s="1"/>
      <c r="AJ914" s="1"/>
      <c r="AK914" s="1"/>
    </row>
    <row r="915" spans="1:37" ht="15.75" x14ac:dyDescent="0.25">
      <c r="A915" s="1"/>
      <c r="B915" s="1"/>
      <c r="C915" s="1"/>
      <c r="D915" s="1"/>
      <c r="E915" s="1"/>
      <c r="F915" s="1"/>
      <c r="G915" s="1"/>
      <c r="H915" s="1"/>
      <c r="I915" s="1"/>
      <c r="J915" s="1"/>
      <c r="K915" s="1"/>
      <c r="L915" s="1"/>
      <c r="M915" s="1"/>
      <c r="N915" s="1"/>
      <c r="O915" s="1"/>
      <c r="P915" s="1"/>
      <c r="Q915" s="1"/>
      <c r="R915" s="367"/>
      <c r="S915" s="1"/>
      <c r="T915" s="1"/>
      <c r="U915" s="1"/>
      <c r="V915" s="1"/>
      <c r="W915" s="1"/>
      <c r="X915" s="1"/>
      <c r="Y915" s="1"/>
      <c r="Z915" s="1"/>
      <c r="AA915" s="1"/>
      <c r="AB915" s="1"/>
      <c r="AC915" s="1"/>
      <c r="AD915" s="1"/>
      <c r="AE915" s="1"/>
      <c r="AF915" s="1"/>
      <c r="AG915" s="1"/>
      <c r="AH915" s="1"/>
      <c r="AI915" s="1"/>
      <c r="AJ915" s="1"/>
      <c r="AK915" s="1"/>
    </row>
    <row r="916" spans="1:37" ht="15.75" x14ac:dyDescent="0.25">
      <c r="A916" s="1"/>
      <c r="B916" s="1"/>
      <c r="C916" s="1"/>
      <c r="D916" s="1"/>
      <c r="E916" s="1"/>
      <c r="F916" s="1"/>
      <c r="G916" s="1"/>
      <c r="H916" s="1"/>
      <c r="I916" s="1"/>
      <c r="J916" s="1"/>
      <c r="K916" s="1"/>
      <c r="L916" s="1"/>
      <c r="M916" s="1"/>
      <c r="N916" s="1"/>
      <c r="O916" s="1"/>
      <c r="P916" s="1"/>
      <c r="Q916" s="1"/>
      <c r="R916" s="367"/>
      <c r="S916" s="1"/>
      <c r="T916" s="1"/>
      <c r="U916" s="1"/>
      <c r="V916" s="1"/>
      <c r="W916" s="1"/>
      <c r="X916" s="1"/>
      <c r="Y916" s="1"/>
      <c r="Z916" s="1"/>
      <c r="AA916" s="1"/>
      <c r="AB916" s="1"/>
      <c r="AC916" s="1"/>
      <c r="AD916" s="1"/>
      <c r="AE916" s="1"/>
      <c r="AF916" s="1"/>
      <c r="AG916" s="1"/>
      <c r="AH916" s="1"/>
      <c r="AI916" s="1"/>
      <c r="AJ916" s="1"/>
      <c r="AK916" s="1"/>
    </row>
    <row r="917" spans="1:37" ht="15.75" x14ac:dyDescent="0.25">
      <c r="A917" s="1"/>
      <c r="B917" s="1"/>
      <c r="C917" s="1"/>
      <c r="D917" s="1"/>
      <c r="E917" s="1"/>
      <c r="F917" s="1"/>
      <c r="G917" s="1"/>
      <c r="H917" s="1"/>
      <c r="I917" s="1"/>
      <c r="J917" s="1"/>
      <c r="K917" s="1"/>
      <c r="L917" s="1"/>
      <c r="M917" s="1"/>
      <c r="N917" s="1"/>
      <c r="O917" s="1"/>
      <c r="P917" s="1"/>
      <c r="Q917" s="1"/>
      <c r="R917" s="367"/>
      <c r="S917" s="1"/>
      <c r="T917" s="1"/>
      <c r="U917" s="1"/>
      <c r="V917" s="1"/>
      <c r="W917" s="1"/>
      <c r="X917" s="1"/>
      <c r="Y917" s="1"/>
      <c r="Z917" s="1"/>
      <c r="AA917" s="1"/>
      <c r="AB917" s="1"/>
      <c r="AC917" s="1"/>
      <c r="AD917" s="1"/>
      <c r="AE917" s="1"/>
      <c r="AF917" s="1"/>
      <c r="AG917" s="1"/>
      <c r="AH917" s="1"/>
      <c r="AI917" s="1"/>
      <c r="AJ917" s="1"/>
      <c r="AK917" s="1"/>
    </row>
    <row r="918" spans="1:37" ht="15.75" x14ac:dyDescent="0.25">
      <c r="A918" s="1"/>
      <c r="B918" s="1"/>
      <c r="C918" s="1"/>
      <c r="D918" s="1"/>
      <c r="E918" s="1"/>
      <c r="F918" s="1"/>
      <c r="G918" s="1"/>
      <c r="H918" s="1"/>
      <c r="I918" s="1"/>
      <c r="J918" s="1"/>
      <c r="K918" s="1"/>
      <c r="L918" s="1"/>
      <c r="M918" s="1"/>
      <c r="N918" s="1"/>
      <c r="O918" s="1"/>
      <c r="P918" s="1"/>
      <c r="Q918" s="1"/>
      <c r="R918" s="367"/>
      <c r="S918" s="1"/>
      <c r="T918" s="1"/>
      <c r="U918" s="1"/>
      <c r="V918" s="1"/>
      <c r="W918" s="1"/>
      <c r="X918" s="1"/>
      <c r="Y918" s="1"/>
      <c r="Z918" s="1"/>
      <c r="AA918" s="1"/>
      <c r="AB918" s="1"/>
      <c r="AC918" s="1"/>
      <c r="AD918" s="1"/>
      <c r="AE918" s="1"/>
      <c r="AF918" s="1"/>
      <c r="AG918" s="1"/>
      <c r="AH918" s="1"/>
      <c r="AI918" s="1"/>
      <c r="AJ918" s="1"/>
      <c r="AK918" s="1"/>
    </row>
    <row r="919" spans="1:37" ht="15.75" x14ac:dyDescent="0.25">
      <c r="A919" s="1"/>
      <c r="B919" s="1"/>
      <c r="C919" s="1"/>
      <c r="D919" s="1"/>
      <c r="E919" s="1"/>
      <c r="F919" s="1"/>
      <c r="G919" s="1"/>
      <c r="H919" s="1"/>
      <c r="I919" s="1"/>
      <c r="J919" s="1"/>
      <c r="K919" s="1"/>
      <c r="L919" s="1"/>
      <c r="M919" s="1"/>
      <c r="N919" s="1"/>
      <c r="O919" s="1"/>
      <c r="P919" s="1"/>
      <c r="Q919" s="1"/>
      <c r="R919" s="367"/>
      <c r="S919" s="1"/>
      <c r="T919" s="1"/>
      <c r="U919" s="1"/>
      <c r="V919" s="1"/>
      <c r="W919" s="1"/>
      <c r="X919" s="1"/>
      <c r="Y919" s="1"/>
      <c r="Z919" s="1"/>
      <c r="AA919" s="1"/>
      <c r="AB919" s="1"/>
      <c r="AC919" s="1"/>
      <c r="AD919" s="1"/>
      <c r="AE919" s="1"/>
      <c r="AF919" s="1"/>
      <c r="AG919" s="1"/>
      <c r="AH919" s="1"/>
      <c r="AI919" s="1"/>
      <c r="AJ919" s="1"/>
      <c r="AK919" s="1"/>
    </row>
    <row r="920" spans="1:37" ht="15.75" x14ac:dyDescent="0.25">
      <c r="A920" s="1"/>
      <c r="B920" s="1"/>
      <c r="C920" s="1"/>
      <c r="D920" s="1"/>
      <c r="E920" s="1"/>
      <c r="F920" s="1"/>
      <c r="G920" s="1"/>
      <c r="H920" s="1"/>
      <c r="I920" s="1"/>
      <c r="J920" s="1"/>
      <c r="K920" s="1"/>
      <c r="L920" s="1"/>
      <c r="M920" s="1"/>
      <c r="N920" s="1"/>
      <c r="O920" s="1"/>
      <c r="P920" s="1"/>
      <c r="Q920" s="1"/>
      <c r="R920" s="367"/>
      <c r="S920" s="1"/>
      <c r="T920" s="1"/>
      <c r="U920" s="1"/>
      <c r="V920" s="1"/>
      <c r="W920" s="1"/>
      <c r="X920" s="1"/>
      <c r="Y920" s="1"/>
      <c r="Z920" s="1"/>
      <c r="AA920" s="1"/>
      <c r="AB920" s="1"/>
      <c r="AC920" s="1"/>
      <c r="AD920" s="1"/>
      <c r="AE920" s="1"/>
      <c r="AF920" s="1"/>
      <c r="AG920" s="1"/>
      <c r="AH920" s="1"/>
      <c r="AI920" s="1"/>
      <c r="AJ920" s="1"/>
      <c r="AK920" s="1"/>
    </row>
    <row r="921" spans="1:37" ht="15.75" x14ac:dyDescent="0.25">
      <c r="A921" s="1"/>
      <c r="B921" s="1"/>
      <c r="C921" s="1"/>
      <c r="D921" s="1"/>
      <c r="E921" s="1"/>
      <c r="F921" s="1"/>
      <c r="G921" s="1"/>
      <c r="H921" s="1"/>
      <c r="I921" s="1"/>
      <c r="J921" s="1"/>
      <c r="K921" s="1"/>
      <c r="L921" s="1"/>
      <c r="M921" s="1"/>
      <c r="N921" s="1"/>
      <c r="O921" s="1"/>
      <c r="P921" s="1"/>
      <c r="Q921" s="1"/>
      <c r="R921" s="367"/>
      <c r="S921" s="1"/>
      <c r="T921" s="1"/>
      <c r="U921" s="1"/>
      <c r="V921" s="1"/>
      <c r="W921" s="1"/>
      <c r="X921" s="1"/>
      <c r="Y921" s="1"/>
      <c r="Z921" s="1"/>
      <c r="AA921" s="1"/>
      <c r="AB921" s="1"/>
      <c r="AC921" s="1"/>
      <c r="AD921" s="1"/>
      <c r="AE921" s="1"/>
      <c r="AF921" s="1"/>
      <c r="AG921" s="1"/>
      <c r="AH921" s="1"/>
      <c r="AI921" s="1"/>
      <c r="AJ921" s="1"/>
      <c r="AK921" s="1"/>
    </row>
    <row r="922" spans="1:37" ht="15.75" x14ac:dyDescent="0.25">
      <c r="A922" s="1"/>
      <c r="B922" s="1"/>
      <c r="C922" s="1"/>
      <c r="D922" s="1"/>
      <c r="E922" s="1"/>
      <c r="F922" s="1"/>
      <c r="G922" s="1"/>
      <c r="H922" s="1"/>
      <c r="I922" s="1"/>
      <c r="J922" s="1"/>
      <c r="K922" s="1"/>
      <c r="L922" s="1"/>
      <c r="M922" s="1"/>
      <c r="N922" s="1"/>
      <c r="O922" s="1"/>
      <c r="P922" s="1"/>
      <c r="Q922" s="1"/>
      <c r="R922" s="367"/>
      <c r="S922" s="1"/>
      <c r="T922" s="1"/>
      <c r="U922" s="1"/>
      <c r="V922" s="1"/>
      <c r="W922" s="1"/>
      <c r="X922" s="1"/>
      <c r="Y922" s="1"/>
      <c r="Z922" s="1"/>
      <c r="AA922" s="1"/>
      <c r="AB922" s="1"/>
      <c r="AC922" s="1"/>
      <c r="AD922" s="1"/>
      <c r="AE922" s="1"/>
      <c r="AF922" s="1"/>
      <c r="AG922" s="1"/>
      <c r="AH922" s="1"/>
      <c r="AI922" s="1"/>
      <c r="AJ922" s="1"/>
      <c r="AK922" s="1"/>
    </row>
    <row r="923" spans="1:37" ht="15.75" x14ac:dyDescent="0.25">
      <c r="A923" s="1"/>
      <c r="B923" s="1"/>
      <c r="C923" s="1"/>
      <c r="D923" s="1"/>
      <c r="E923" s="1"/>
      <c r="F923" s="1"/>
      <c r="G923" s="1"/>
      <c r="H923" s="1"/>
      <c r="I923" s="1"/>
      <c r="J923" s="1"/>
      <c r="K923" s="1"/>
      <c r="L923" s="1"/>
      <c r="M923" s="1"/>
      <c r="N923" s="1"/>
      <c r="O923" s="1"/>
      <c r="P923" s="1"/>
      <c r="Q923" s="1"/>
      <c r="R923" s="367"/>
      <c r="S923" s="1"/>
      <c r="T923" s="1"/>
      <c r="U923" s="1"/>
      <c r="V923" s="1"/>
      <c r="W923" s="1"/>
      <c r="X923" s="1"/>
      <c r="Y923" s="1"/>
      <c r="Z923" s="1"/>
      <c r="AA923" s="1"/>
      <c r="AB923" s="1"/>
      <c r="AC923" s="1"/>
      <c r="AD923" s="1"/>
      <c r="AE923" s="1"/>
      <c r="AF923" s="1"/>
      <c r="AG923" s="1"/>
      <c r="AH923" s="1"/>
      <c r="AI923" s="1"/>
      <c r="AJ923" s="1"/>
      <c r="AK923" s="1"/>
    </row>
    <row r="924" spans="1:37" ht="15.75" x14ac:dyDescent="0.25">
      <c r="A924" s="1"/>
      <c r="B924" s="1"/>
      <c r="C924" s="1"/>
      <c r="D924" s="1"/>
      <c r="E924" s="1"/>
      <c r="F924" s="1"/>
      <c r="G924" s="1"/>
      <c r="H924" s="1"/>
      <c r="I924" s="1"/>
      <c r="J924" s="1"/>
      <c r="K924" s="1"/>
      <c r="L924" s="1"/>
      <c r="M924" s="1"/>
      <c r="N924" s="1"/>
      <c r="O924" s="1"/>
      <c r="P924" s="1"/>
      <c r="Q924" s="1"/>
      <c r="R924" s="367"/>
      <c r="S924" s="1"/>
      <c r="T924" s="1"/>
      <c r="U924" s="1"/>
      <c r="V924" s="1"/>
      <c r="W924" s="1"/>
      <c r="X924" s="1"/>
      <c r="Y924" s="1"/>
      <c r="Z924" s="1"/>
      <c r="AA924" s="1"/>
      <c r="AB924" s="1"/>
      <c r="AC924" s="1"/>
      <c r="AD924" s="1"/>
      <c r="AE924" s="1"/>
      <c r="AF924" s="1"/>
      <c r="AG924" s="1"/>
      <c r="AH924" s="1"/>
      <c r="AI924" s="1"/>
      <c r="AJ924" s="1"/>
      <c r="AK924" s="1"/>
    </row>
    <row r="925" spans="1:37" ht="15.75" x14ac:dyDescent="0.25">
      <c r="A925" s="1"/>
      <c r="B925" s="1"/>
      <c r="C925" s="1"/>
      <c r="D925" s="1"/>
      <c r="E925" s="1"/>
      <c r="F925" s="1"/>
      <c r="G925" s="1"/>
      <c r="H925" s="1"/>
      <c r="I925" s="1"/>
      <c r="J925" s="1"/>
      <c r="K925" s="1"/>
      <c r="L925" s="1"/>
      <c r="M925" s="1"/>
      <c r="N925" s="1"/>
      <c r="O925" s="1"/>
      <c r="P925" s="1"/>
      <c r="Q925" s="1"/>
      <c r="R925" s="367"/>
      <c r="S925" s="1"/>
      <c r="T925" s="1"/>
      <c r="U925" s="1"/>
      <c r="V925" s="1"/>
      <c r="W925" s="1"/>
      <c r="X925" s="1"/>
      <c r="Y925" s="1"/>
      <c r="Z925" s="1"/>
      <c r="AA925" s="1"/>
      <c r="AB925" s="1"/>
      <c r="AC925" s="1"/>
      <c r="AD925" s="1"/>
      <c r="AE925" s="1"/>
      <c r="AF925" s="1"/>
      <c r="AG925" s="1"/>
      <c r="AH925" s="1"/>
      <c r="AI925" s="1"/>
      <c r="AJ925" s="1"/>
      <c r="AK925" s="1"/>
    </row>
    <row r="926" spans="1:37" ht="15.75" x14ac:dyDescent="0.25">
      <c r="A926" s="1"/>
      <c r="B926" s="1"/>
      <c r="C926" s="1"/>
      <c r="D926" s="1"/>
      <c r="E926" s="1"/>
      <c r="F926" s="1"/>
      <c r="G926" s="1"/>
      <c r="H926" s="1"/>
      <c r="I926" s="1"/>
      <c r="J926" s="1"/>
      <c r="K926" s="1"/>
      <c r="L926" s="1"/>
      <c r="M926" s="1"/>
      <c r="N926" s="1"/>
      <c r="O926" s="1"/>
      <c r="P926" s="1"/>
      <c r="Q926" s="1"/>
      <c r="R926" s="367"/>
      <c r="S926" s="1"/>
      <c r="T926" s="1"/>
      <c r="U926" s="1"/>
      <c r="V926" s="1"/>
      <c r="W926" s="1"/>
      <c r="X926" s="1"/>
      <c r="Y926" s="1"/>
      <c r="Z926" s="1"/>
      <c r="AA926" s="1"/>
      <c r="AB926" s="1"/>
      <c r="AC926" s="1"/>
      <c r="AD926" s="1"/>
      <c r="AE926" s="1"/>
      <c r="AF926" s="1"/>
      <c r="AG926" s="1"/>
      <c r="AH926" s="1"/>
      <c r="AI926" s="1"/>
      <c r="AJ926" s="1"/>
      <c r="AK926" s="1"/>
    </row>
    <row r="927" spans="1:37" ht="15.75" x14ac:dyDescent="0.25">
      <c r="A927" s="1"/>
      <c r="B927" s="1"/>
      <c r="C927" s="1"/>
      <c r="D927" s="1"/>
      <c r="E927" s="1"/>
      <c r="F927" s="1"/>
      <c r="G927" s="1"/>
      <c r="H927" s="1"/>
      <c r="I927" s="1"/>
      <c r="J927" s="1"/>
      <c r="K927" s="1"/>
      <c r="L927" s="1"/>
      <c r="M927" s="1"/>
      <c r="N927" s="1"/>
      <c r="O927" s="1"/>
      <c r="P927" s="1"/>
      <c r="Q927" s="1"/>
      <c r="R927" s="367"/>
      <c r="S927" s="1"/>
      <c r="T927" s="1"/>
      <c r="U927" s="1"/>
      <c r="V927" s="1"/>
      <c r="W927" s="1"/>
      <c r="X927" s="1"/>
      <c r="Y927" s="1"/>
      <c r="Z927" s="1"/>
      <c r="AA927" s="1"/>
      <c r="AB927" s="1"/>
      <c r="AC927" s="1"/>
      <c r="AD927" s="1"/>
      <c r="AE927" s="1"/>
      <c r="AF927" s="1"/>
      <c r="AG927" s="1"/>
      <c r="AH927" s="1"/>
      <c r="AI927" s="1"/>
      <c r="AJ927" s="1"/>
      <c r="AK927" s="1"/>
    </row>
    <row r="928" spans="1:37" ht="15.75" x14ac:dyDescent="0.25">
      <c r="A928" s="1"/>
      <c r="B928" s="1"/>
      <c r="C928" s="1"/>
      <c r="D928" s="1"/>
      <c r="E928" s="1"/>
      <c r="F928" s="1"/>
      <c r="G928" s="1"/>
      <c r="H928" s="1"/>
      <c r="I928" s="1"/>
      <c r="J928" s="1"/>
      <c r="K928" s="1"/>
      <c r="L928" s="1"/>
      <c r="M928" s="1"/>
      <c r="N928" s="1"/>
      <c r="O928" s="1"/>
      <c r="P928" s="1"/>
      <c r="Q928" s="1"/>
      <c r="R928" s="367"/>
      <c r="S928" s="1"/>
      <c r="T928" s="1"/>
      <c r="U928" s="1"/>
      <c r="V928" s="1"/>
      <c r="W928" s="1"/>
      <c r="X928" s="1"/>
      <c r="Y928" s="1"/>
      <c r="Z928" s="1"/>
      <c r="AA928" s="1"/>
      <c r="AB928" s="1"/>
      <c r="AC928" s="1"/>
      <c r="AD928" s="1"/>
      <c r="AE928" s="1"/>
      <c r="AF928" s="1"/>
      <c r="AG928" s="1"/>
      <c r="AH928" s="1"/>
      <c r="AI928" s="1"/>
      <c r="AJ928" s="1"/>
      <c r="AK928" s="1"/>
    </row>
    <row r="929" spans="1:37" ht="15.75" x14ac:dyDescent="0.25">
      <c r="A929" s="1"/>
      <c r="B929" s="1"/>
      <c r="C929" s="1"/>
      <c r="D929" s="1"/>
      <c r="E929" s="1"/>
      <c r="F929" s="1"/>
      <c r="G929" s="1"/>
      <c r="H929" s="1"/>
      <c r="I929" s="1"/>
      <c r="J929" s="1"/>
      <c r="K929" s="1"/>
      <c r="L929" s="1"/>
      <c r="M929" s="1"/>
      <c r="N929" s="1"/>
      <c r="O929" s="1"/>
      <c r="P929" s="1"/>
      <c r="Q929" s="1"/>
      <c r="R929" s="367"/>
      <c r="S929" s="1"/>
      <c r="T929" s="1"/>
      <c r="U929" s="1"/>
      <c r="V929" s="1"/>
      <c r="W929" s="1"/>
      <c r="X929" s="1"/>
      <c r="Y929" s="1"/>
      <c r="Z929" s="1"/>
      <c r="AA929" s="1"/>
      <c r="AB929" s="1"/>
      <c r="AC929" s="1"/>
      <c r="AD929" s="1"/>
      <c r="AE929" s="1"/>
      <c r="AF929" s="1"/>
      <c r="AG929" s="1"/>
      <c r="AH929" s="1"/>
      <c r="AI929" s="1"/>
      <c r="AJ929" s="1"/>
      <c r="AK929" s="1"/>
    </row>
    <row r="930" spans="1:37" ht="15.75" x14ac:dyDescent="0.25">
      <c r="A930" s="1"/>
      <c r="B930" s="1"/>
      <c r="C930" s="1"/>
      <c r="D930" s="1"/>
      <c r="E930" s="1"/>
      <c r="F930" s="1"/>
      <c r="G930" s="1"/>
      <c r="H930" s="1"/>
      <c r="I930" s="1"/>
      <c r="J930" s="1"/>
      <c r="K930" s="1"/>
      <c r="L930" s="1"/>
      <c r="M930" s="1"/>
      <c r="N930" s="1"/>
      <c r="O930" s="1"/>
      <c r="P930" s="1"/>
      <c r="Q930" s="1"/>
      <c r="R930" s="367"/>
      <c r="S930" s="1"/>
      <c r="T930" s="1"/>
      <c r="U930" s="1"/>
      <c r="V930" s="1"/>
      <c r="W930" s="1"/>
      <c r="X930" s="1"/>
      <c r="Y930" s="1"/>
      <c r="Z930" s="1"/>
      <c r="AA930" s="1"/>
      <c r="AB930" s="1"/>
      <c r="AC930" s="1"/>
      <c r="AD930" s="1"/>
      <c r="AE930" s="1"/>
      <c r="AF930" s="1"/>
      <c r="AG930" s="1"/>
      <c r="AH930" s="1"/>
      <c r="AI930" s="1"/>
      <c r="AJ930" s="1"/>
      <c r="AK930" s="1"/>
    </row>
    <row r="931" spans="1:37" ht="15.75" x14ac:dyDescent="0.25">
      <c r="A931" s="1"/>
      <c r="B931" s="1"/>
      <c r="C931" s="1"/>
      <c r="D931" s="1"/>
      <c r="E931" s="1"/>
      <c r="F931" s="1"/>
      <c r="G931" s="1"/>
      <c r="H931" s="1"/>
      <c r="I931" s="1"/>
      <c r="J931" s="1"/>
      <c r="K931" s="1"/>
      <c r="L931" s="1"/>
      <c r="M931" s="1"/>
      <c r="N931" s="1"/>
      <c r="O931" s="1"/>
      <c r="P931" s="1"/>
      <c r="Q931" s="1"/>
      <c r="R931" s="367"/>
      <c r="S931" s="1"/>
      <c r="T931" s="1"/>
      <c r="U931" s="1"/>
      <c r="V931" s="1"/>
      <c r="W931" s="1"/>
      <c r="X931" s="1"/>
      <c r="Y931" s="1"/>
      <c r="Z931" s="1"/>
      <c r="AA931" s="1"/>
      <c r="AB931" s="1"/>
      <c r="AC931" s="1"/>
      <c r="AD931" s="1"/>
      <c r="AE931" s="1"/>
      <c r="AF931" s="1"/>
      <c r="AG931" s="1"/>
      <c r="AH931" s="1"/>
      <c r="AI931" s="1"/>
      <c r="AJ931" s="1"/>
      <c r="AK931" s="1"/>
    </row>
    <row r="932" spans="1:37" ht="15.75" x14ac:dyDescent="0.25">
      <c r="A932" s="1"/>
      <c r="B932" s="1"/>
      <c r="C932" s="1"/>
      <c r="D932" s="1"/>
      <c r="E932" s="1"/>
      <c r="F932" s="1"/>
      <c r="G932" s="1"/>
      <c r="H932" s="1"/>
      <c r="I932" s="1"/>
      <c r="J932" s="1"/>
      <c r="K932" s="1"/>
      <c r="L932" s="1"/>
      <c r="M932" s="1"/>
      <c r="N932" s="1"/>
      <c r="O932" s="1"/>
      <c r="P932" s="1"/>
      <c r="Q932" s="1"/>
      <c r="R932" s="367"/>
      <c r="S932" s="1"/>
      <c r="T932" s="1"/>
      <c r="U932" s="1"/>
      <c r="V932" s="1"/>
      <c r="W932" s="1"/>
      <c r="X932" s="1"/>
      <c r="Y932" s="1"/>
      <c r="Z932" s="1"/>
      <c r="AA932" s="1"/>
      <c r="AB932" s="1"/>
      <c r="AC932" s="1"/>
      <c r="AD932" s="1"/>
      <c r="AE932" s="1"/>
      <c r="AF932" s="1"/>
      <c r="AG932" s="1"/>
      <c r="AH932" s="1"/>
      <c r="AI932" s="1"/>
      <c r="AJ932" s="1"/>
      <c r="AK932" s="1"/>
    </row>
    <row r="933" spans="1:37" ht="15.75" x14ac:dyDescent="0.25">
      <c r="A933" s="1"/>
      <c r="B933" s="1"/>
      <c r="C933" s="1"/>
      <c r="D933" s="1"/>
      <c r="E933" s="1"/>
      <c r="F933" s="1"/>
      <c r="G933" s="1"/>
      <c r="H933" s="1"/>
      <c r="I933" s="1"/>
      <c r="J933" s="1"/>
      <c r="K933" s="1"/>
      <c r="L933" s="1"/>
      <c r="M933" s="1"/>
      <c r="N933" s="1"/>
      <c r="O933" s="1"/>
      <c r="P933" s="1"/>
      <c r="Q933" s="1"/>
      <c r="R933" s="367"/>
      <c r="S933" s="1"/>
      <c r="T933" s="1"/>
      <c r="U933" s="1"/>
      <c r="V933" s="1"/>
      <c r="W933" s="1"/>
      <c r="X933" s="1"/>
      <c r="Y933" s="1"/>
      <c r="Z933" s="1"/>
      <c r="AA933" s="1"/>
      <c r="AB933" s="1"/>
      <c r="AC933" s="1"/>
      <c r="AD933" s="1"/>
      <c r="AE933" s="1"/>
      <c r="AF933" s="1"/>
      <c r="AG933" s="1"/>
      <c r="AH933" s="1"/>
      <c r="AI933" s="1"/>
      <c r="AJ933" s="1"/>
      <c r="AK933" s="1"/>
    </row>
    <row r="934" spans="1:37" ht="15.75" x14ac:dyDescent="0.25">
      <c r="A934" s="1"/>
      <c r="B934" s="1"/>
      <c r="C934" s="1"/>
      <c r="D934" s="1"/>
      <c r="E934" s="1"/>
      <c r="F934" s="1"/>
      <c r="G934" s="1"/>
      <c r="H934" s="1"/>
      <c r="I934" s="1"/>
      <c r="J934" s="1"/>
      <c r="K934" s="1"/>
      <c r="L934" s="1"/>
      <c r="M934" s="1"/>
      <c r="N934" s="1"/>
      <c r="O934" s="1"/>
      <c r="P934" s="1"/>
      <c r="Q934" s="1"/>
      <c r="R934" s="367"/>
      <c r="S934" s="1"/>
      <c r="T934" s="1"/>
      <c r="U934" s="1"/>
      <c r="V934" s="1"/>
      <c r="W934" s="1"/>
      <c r="X934" s="1"/>
      <c r="Y934" s="1"/>
      <c r="Z934" s="1"/>
      <c r="AA934" s="1"/>
      <c r="AB934" s="1"/>
      <c r="AC934" s="1"/>
      <c r="AD934" s="1"/>
      <c r="AE934" s="1"/>
      <c r="AF934" s="1"/>
      <c r="AG934" s="1"/>
      <c r="AH934" s="1"/>
      <c r="AI934" s="1"/>
      <c r="AJ934" s="1"/>
      <c r="AK934" s="1"/>
    </row>
    <row r="935" spans="1:37" ht="15.75" x14ac:dyDescent="0.25">
      <c r="A935" s="1"/>
      <c r="B935" s="1"/>
      <c r="C935" s="1"/>
      <c r="D935" s="1"/>
      <c r="E935" s="1"/>
      <c r="F935" s="1"/>
      <c r="G935" s="1"/>
      <c r="H935" s="1"/>
      <c r="I935" s="1"/>
      <c r="J935" s="1"/>
      <c r="K935" s="1"/>
      <c r="L935" s="1"/>
      <c r="M935" s="1"/>
      <c r="N935" s="1"/>
      <c r="O935" s="1"/>
      <c r="P935" s="1"/>
      <c r="Q935" s="1"/>
      <c r="R935" s="367"/>
      <c r="S935" s="1"/>
      <c r="T935" s="1"/>
      <c r="U935" s="1"/>
      <c r="V935" s="1"/>
      <c r="W935" s="1"/>
      <c r="X935" s="1"/>
      <c r="Y935" s="1"/>
      <c r="Z935" s="1"/>
      <c r="AA935" s="1"/>
      <c r="AB935" s="1"/>
      <c r="AC935" s="1"/>
      <c r="AD935" s="1"/>
      <c r="AE935" s="1"/>
      <c r="AF935" s="1"/>
      <c r="AG935" s="1"/>
      <c r="AH935" s="1"/>
      <c r="AI935" s="1"/>
      <c r="AJ935" s="1"/>
      <c r="AK935" s="1"/>
    </row>
    <row r="936" spans="1:37" ht="15.75" x14ac:dyDescent="0.25">
      <c r="A936" s="1"/>
      <c r="B936" s="1"/>
      <c r="C936" s="1"/>
      <c r="D936" s="1"/>
      <c r="E936" s="1"/>
      <c r="F936" s="1"/>
      <c r="G936" s="1"/>
      <c r="H936" s="1"/>
      <c r="I936" s="1"/>
      <c r="J936" s="1"/>
      <c r="K936" s="1"/>
      <c r="L936" s="1"/>
      <c r="M936" s="1"/>
      <c r="N936" s="1"/>
      <c r="O936" s="1"/>
      <c r="P936" s="1"/>
      <c r="Q936" s="1"/>
      <c r="R936" s="367"/>
      <c r="S936" s="1"/>
      <c r="T936" s="1"/>
      <c r="U936" s="1"/>
      <c r="V936" s="1"/>
      <c r="W936" s="1"/>
      <c r="X936" s="1"/>
      <c r="Y936" s="1"/>
      <c r="Z936" s="1"/>
      <c r="AA936" s="1"/>
      <c r="AB936" s="1"/>
      <c r="AC936" s="1"/>
      <c r="AD936" s="1"/>
      <c r="AE936" s="1"/>
      <c r="AF936" s="1"/>
      <c r="AG936" s="1"/>
      <c r="AH936" s="1"/>
      <c r="AI936" s="1"/>
      <c r="AJ936" s="1"/>
      <c r="AK936" s="1"/>
    </row>
    <row r="937" spans="1:37" ht="15.75" x14ac:dyDescent="0.25">
      <c r="A937" s="1"/>
      <c r="B937" s="1"/>
      <c r="C937" s="1"/>
      <c r="D937" s="1"/>
      <c r="E937" s="1"/>
      <c r="F937" s="1"/>
      <c r="G937" s="1"/>
      <c r="H937" s="1"/>
      <c r="I937" s="1"/>
      <c r="J937" s="1"/>
      <c r="K937" s="1"/>
      <c r="L937" s="1"/>
      <c r="M937" s="1"/>
      <c r="N937" s="1"/>
      <c r="O937" s="1"/>
      <c r="P937" s="1"/>
      <c r="Q937" s="1"/>
      <c r="R937" s="367"/>
      <c r="S937" s="1"/>
      <c r="T937" s="1"/>
      <c r="U937" s="1"/>
      <c r="V937" s="1"/>
      <c r="W937" s="1"/>
      <c r="X937" s="1"/>
      <c r="Y937" s="1"/>
      <c r="Z937" s="1"/>
      <c r="AA937" s="1"/>
      <c r="AB937" s="1"/>
      <c r="AC937" s="1"/>
      <c r="AD937" s="1"/>
      <c r="AE937" s="1"/>
      <c r="AF937" s="1"/>
      <c r="AG937" s="1"/>
      <c r="AH937" s="1"/>
      <c r="AI937" s="1"/>
      <c r="AJ937" s="1"/>
      <c r="AK937" s="1"/>
    </row>
    <row r="938" spans="1:37" ht="15.75" x14ac:dyDescent="0.25">
      <c r="A938" s="1"/>
      <c r="B938" s="1"/>
      <c r="C938" s="1"/>
      <c r="D938" s="1"/>
      <c r="E938" s="1"/>
      <c r="F938" s="1"/>
      <c r="G938" s="1"/>
      <c r="H938" s="1"/>
      <c r="I938" s="1"/>
      <c r="J938" s="1"/>
      <c r="K938" s="1"/>
      <c r="L938" s="1"/>
      <c r="M938" s="1"/>
      <c r="N938" s="1"/>
      <c r="O938" s="1"/>
      <c r="P938" s="1"/>
      <c r="Q938" s="1"/>
      <c r="R938" s="367"/>
      <c r="S938" s="1"/>
      <c r="T938" s="1"/>
      <c r="U938" s="1"/>
      <c r="V938" s="1"/>
      <c r="W938" s="1"/>
      <c r="X938" s="1"/>
      <c r="Y938" s="1"/>
      <c r="Z938" s="1"/>
      <c r="AA938" s="1"/>
      <c r="AB938" s="1"/>
      <c r="AC938" s="1"/>
      <c r="AD938" s="1"/>
      <c r="AE938" s="1"/>
      <c r="AF938" s="1"/>
      <c r="AG938" s="1"/>
      <c r="AH938" s="1"/>
      <c r="AI938" s="1"/>
      <c r="AJ938" s="1"/>
      <c r="AK938" s="1"/>
    </row>
    <row r="939" spans="1:37" ht="15.75" x14ac:dyDescent="0.25">
      <c r="A939" s="1"/>
      <c r="B939" s="1"/>
      <c r="C939" s="1"/>
      <c r="D939" s="1"/>
      <c r="E939" s="1"/>
      <c r="F939" s="1"/>
      <c r="G939" s="1"/>
      <c r="H939" s="1"/>
      <c r="I939" s="1"/>
      <c r="J939" s="1"/>
      <c r="K939" s="1"/>
      <c r="L939" s="1"/>
      <c r="M939" s="1"/>
      <c r="N939" s="1"/>
      <c r="O939" s="1"/>
      <c r="P939" s="1"/>
      <c r="Q939" s="1"/>
      <c r="R939" s="367"/>
      <c r="S939" s="1"/>
      <c r="T939" s="1"/>
      <c r="U939" s="1"/>
      <c r="V939" s="1"/>
      <c r="W939" s="1"/>
      <c r="X939" s="1"/>
      <c r="Y939" s="1"/>
      <c r="Z939" s="1"/>
      <c r="AA939" s="1"/>
      <c r="AB939" s="1"/>
      <c r="AC939" s="1"/>
      <c r="AD939" s="1"/>
      <c r="AE939" s="1"/>
      <c r="AF939" s="1"/>
      <c r="AG939" s="1"/>
      <c r="AH939" s="1"/>
      <c r="AI939" s="1"/>
      <c r="AJ939" s="1"/>
      <c r="AK939" s="1"/>
    </row>
    <row r="940" spans="1:37" ht="15.75" x14ac:dyDescent="0.25">
      <c r="A940" s="1"/>
      <c r="B940" s="1"/>
      <c r="C940" s="1"/>
      <c r="D940" s="1"/>
      <c r="E940" s="1"/>
      <c r="F940" s="1"/>
      <c r="G940" s="1"/>
      <c r="H940" s="1"/>
      <c r="I940" s="1"/>
      <c r="J940" s="1"/>
      <c r="K940" s="1"/>
      <c r="L940" s="1"/>
      <c r="M940" s="1"/>
      <c r="N940" s="1"/>
      <c r="O940" s="1"/>
      <c r="P940" s="1"/>
      <c r="Q940" s="1"/>
      <c r="R940" s="367"/>
      <c r="S940" s="1"/>
      <c r="T940" s="1"/>
      <c r="U940" s="1"/>
      <c r="V940" s="1"/>
      <c r="W940" s="1"/>
      <c r="X940" s="1"/>
      <c r="Y940" s="1"/>
      <c r="Z940" s="1"/>
      <c r="AA940" s="1"/>
      <c r="AB940" s="1"/>
      <c r="AC940" s="1"/>
      <c r="AD940" s="1"/>
      <c r="AE940" s="1"/>
      <c r="AF940" s="1"/>
      <c r="AG940" s="1"/>
      <c r="AH940" s="1"/>
      <c r="AI940" s="1"/>
      <c r="AJ940" s="1"/>
      <c r="AK940" s="1"/>
    </row>
    <row r="941" spans="1:37" ht="15.75" x14ac:dyDescent="0.25">
      <c r="A941" s="1"/>
      <c r="B941" s="1"/>
      <c r="C941" s="1"/>
      <c r="D941" s="1"/>
      <c r="E941" s="1"/>
      <c r="F941" s="1"/>
      <c r="G941" s="1"/>
      <c r="H941" s="1"/>
      <c r="I941" s="1"/>
      <c r="J941" s="1"/>
      <c r="K941" s="1"/>
      <c r="L941" s="1"/>
      <c r="M941" s="1"/>
      <c r="N941" s="1"/>
      <c r="O941" s="1"/>
      <c r="P941" s="1"/>
      <c r="Q941" s="1"/>
      <c r="R941" s="367"/>
      <c r="S941" s="1"/>
      <c r="T941" s="1"/>
      <c r="U941" s="1"/>
      <c r="V941" s="1"/>
      <c r="W941" s="1"/>
      <c r="X941" s="1"/>
      <c r="Y941" s="1"/>
      <c r="Z941" s="1"/>
      <c r="AA941" s="1"/>
      <c r="AB941" s="1"/>
      <c r="AC941" s="1"/>
      <c r="AD941" s="1"/>
      <c r="AE941" s="1"/>
      <c r="AF941" s="1"/>
      <c r="AG941" s="1"/>
      <c r="AH941" s="1"/>
      <c r="AI941" s="1"/>
      <c r="AJ941" s="1"/>
      <c r="AK941" s="1"/>
    </row>
    <row r="942" spans="1:37" ht="15.75" x14ac:dyDescent="0.25">
      <c r="A942" s="1"/>
      <c r="B942" s="1"/>
      <c r="C942" s="1"/>
      <c r="D942" s="1"/>
      <c r="E942" s="1"/>
      <c r="F942" s="1"/>
      <c r="G942" s="1"/>
      <c r="H942" s="1"/>
      <c r="I942" s="1"/>
      <c r="J942" s="1"/>
      <c r="K942" s="1"/>
      <c r="L942" s="1"/>
      <c r="M942" s="1"/>
      <c r="N942" s="1"/>
      <c r="O942" s="1"/>
      <c r="P942" s="1"/>
      <c r="Q942" s="1"/>
      <c r="R942" s="367"/>
      <c r="S942" s="1"/>
      <c r="T942" s="1"/>
      <c r="U942" s="1"/>
      <c r="V942" s="1"/>
      <c r="W942" s="1"/>
      <c r="X942" s="1"/>
      <c r="Y942" s="1"/>
      <c r="Z942" s="1"/>
      <c r="AA942" s="1"/>
      <c r="AB942" s="1"/>
      <c r="AC942" s="1"/>
      <c r="AD942" s="1"/>
      <c r="AE942" s="1"/>
      <c r="AF942" s="1"/>
      <c r="AG942" s="1"/>
      <c r="AH942" s="1"/>
      <c r="AI942" s="1"/>
      <c r="AJ942" s="1"/>
      <c r="AK942" s="1"/>
    </row>
    <row r="943" spans="1:37" ht="15.75" x14ac:dyDescent="0.25">
      <c r="A943" s="1"/>
      <c r="B943" s="1"/>
      <c r="C943" s="1"/>
      <c r="D943" s="1"/>
      <c r="E943" s="1"/>
      <c r="F943" s="1"/>
      <c r="G943" s="1"/>
      <c r="H943" s="1"/>
      <c r="I943" s="1"/>
      <c r="J943" s="1"/>
      <c r="K943" s="1"/>
      <c r="L943" s="1"/>
      <c r="M943" s="1"/>
      <c r="N943" s="1"/>
      <c r="O943" s="1"/>
      <c r="P943" s="1"/>
      <c r="Q943" s="1"/>
      <c r="R943" s="367"/>
      <c r="S943" s="1"/>
      <c r="T943" s="1"/>
      <c r="U943" s="1"/>
      <c r="V943" s="1"/>
      <c r="W943" s="1"/>
      <c r="X943" s="1"/>
      <c r="Y943" s="1"/>
      <c r="Z943" s="1"/>
      <c r="AA943" s="1"/>
      <c r="AB943" s="1"/>
      <c r="AC943" s="1"/>
      <c r="AD943" s="1"/>
      <c r="AE943" s="1"/>
      <c r="AF943" s="1"/>
      <c r="AG943" s="1"/>
      <c r="AH943" s="1"/>
      <c r="AI943" s="1"/>
      <c r="AJ943" s="1"/>
      <c r="AK943" s="1"/>
    </row>
    <row r="944" spans="1:37" ht="15.75" x14ac:dyDescent="0.25">
      <c r="A944" s="1"/>
      <c r="B944" s="1"/>
      <c r="C944" s="1"/>
      <c r="D944" s="1"/>
      <c r="E944" s="1"/>
      <c r="F944" s="1"/>
      <c r="G944" s="1"/>
      <c r="H944" s="1"/>
      <c r="I944" s="1"/>
      <c r="J944" s="1"/>
      <c r="K944" s="1"/>
      <c r="L944" s="1"/>
      <c r="M944" s="1"/>
      <c r="N944" s="1"/>
      <c r="O944" s="1"/>
      <c r="P944" s="1"/>
      <c r="Q944" s="1"/>
      <c r="R944" s="367"/>
      <c r="S944" s="1"/>
      <c r="T944" s="1"/>
      <c r="U944" s="1"/>
      <c r="V944" s="1"/>
      <c r="W944" s="1"/>
      <c r="X944" s="1"/>
      <c r="Y944" s="1"/>
      <c r="Z944" s="1"/>
      <c r="AA944" s="1"/>
      <c r="AB944" s="1"/>
      <c r="AC944" s="1"/>
      <c r="AD944" s="1"/>
      <c r="AE944" s="1"/>
      <c r="AF944" s="1"/>
      <c r="AG944" s="1"/>
      <c r="AH944" s="1"/>
      <c r="AI944" s="1"/>
      <c r="AJ944" s="1"/>
      <c r="AK944" s="1"/>
    </row>
    <row r="945" spans="1:37" ht="15.75" x14ac:dyDescent="0.25">
      <c r="A945" s="1"/>
      <c r="B945" s="1"/>
      <c r="C945" s="1"/>
      <c r="D945" s="1"/>
      <c r="E945" s="1"/>
      <c r="F945" s="1"/>
      <c r="G945" s="1"/>
      <c r="H945" s="1"/>
      <c r="I945" s="1"/>
      <c r="J945" s="1"/>
      <c r="K945" s="1"/>
      <c r="L945" s="1"/>
      <c r="M945" s="1"/>
      <c r="N945" s="1"/>
      <c r="O945" s="1"/>
      <c r="P945" s="1"/>
      <c r="Q945" s="1"/>
      <c r="R945" s="367"/>
      <c r="S945" s="1"/>
      <c r="T945" s="1"/>
      <c r="U945" s="1"/>
      <c r="V945" s="1"/>
      <c r="W945" s="1"/>
      <c r="X945" s="1"/>
      <c r="Y945" s="1"/>
      <c r="Z945" s="1"/>
      <c r="AA945" s="1"/>
      <c r="AB945" s="1"/>
      <c r="AC945" s="1"/>
      <c r="AD945" s="1"/>
      <c r="AE945" s="1"/>
      <c r="AF945" s="1"/>
      <c r="AG945" s="1"/>
      <c r="AH945" s="1"/>
      <c r="AI945" s="1"/>
      <c r="AJ945" s="1"/>
      <c r="AK945" s="1"/>
    </row>
    <row r="946" spans="1:37" ht="15.75" x14ac:dyDescent="0.25">
      <c r="A946" s="1"/>
      <c r="B946" s="1"/>
      <c r="C946" s="1"/>
      <c r="D946" s="1"/>
      <c r="E946" s="1"/>
      <c r="F946" s="1"/>
      <c r="G946" s="1"/>
      <c r="H946" s="1"/>
      <c r="I946" s="1"/>
      <c r="J946" s="1"/>
      <c r="K946" s="1"/>
      <c r="L946" s="1"/>
      <c r="M946" s="1"/>
      <c r="N946" s="1"/>
      <c r="O946" s="1"/>
      <c r="P946" s="1"/>
      <c r="Q946" s="1"/>
      <c r="R946" s="367"/>
      <c r="S946" s="1"/>
      <c r="T946" s="1"/>
      <c r="U946" s="1"/>
      <c r="V946" s="1"/>
      <c r="W946" s="1"/>
      <c r="X946" s="1"/>
      <c r="Y946" s="1"/>
      <c r="Z946" s="1"/>
      <c r="AA946" s="1"/>
      <c r="AB946" s="1"/>
      <c r="AC946" s="1"/>
      <c r="AD946" s="1"/>
      <c r="AE946" s="1"/>
      <c r="AF946" s="1"/>
      <c r="AG946" s="1"/>
      <c r="AH946" s="1"/>
      <c r="AI946" s="1"/>
      <c r="AJ946" s="1"/>
      <c r="AK946" s="1"/>
    </row>
    <row r="947" spans="1:37" ht="15.75" x14ac:dyDescent="0.25">
      <c r="A947" s="1"/>
      <c r="B947" s="1"/>
      <c r="C947" s="1"/>
      <c r="D947" s="1"/>
      <c r="E947" s="1"/>
      <c r="F947" s="1"/>
      <c r="G947" s="1"/>
      <c r="H947" s="1"/>
      <c r="I947" s="1"/>
      <c r="J947" s="1"/>
      <c r="K947" s="1"/>
      <c r="L947" s="1"/>
      <c r="M947" s="1"/>
      <c r="N947" s="1"/>
      <c r="O947" s="1"/>
      <c r="P947" s="1"/>
      <c r="Q947" s="1"/>
      <c r="R947" s="367"/>
      <c r="S947" s="1"/>
      <c r="T947" s="1"/>
      <c r="U947" s="1"/>
      <c r="V947" s="1"/>
      <c r="W947" s="1"/>
      <c r="X947" s="1"/>
      <c r="Y947" s="1"/>
      <c r="Z947" s="1"/>
      <c r="AA947" s="1"/>
      <c r="AB947" s="1"/>
      <c r="AC947" s="1"/>
      <c r="AD947" s="1"/>
      <c r="AE947" s="1"/>
      <c r="AF947" s="1"/>
      <c r="AG947" s="1"/>
      <c r="AH947" s="1"/>
      <c r="AI947" s="1"/>
      <c r="AJ947" s="1"/>
      <c r="AK947" s="1"/>
    </row>
    <row r="948" spans="1:37" ht="15.75" x14ac:dyDescent="0.25">
      <c r="A948" s="1"/>
      <c r="B948" s="1"/>
      <c r="C948" s="1"/>
      <c r="D948" s="1"/>
      <c r="E948" s="1"/>
      <c r="F948" s="1"/>
      <c r="G948" s="1"/>
      <c r="H948" s="1"/>
      <c r="I948" s="1"/>
      <c r="J948" s="1"/>
      <c r="K948" s="1"/>
      <c r="L948" s="1"/>
      <c r="M948" s="1"/>
      <c r="N948" s="1"/>
      <c r="O948" s="1"/>
      <c r="P948" s="1"/>
      <c r="Q948" s="1"/>
      <c r="R948" s="367"/>
      <c r="S948" s="1"/>
      <c r="T948" s="1"/>
      <c r="U948" s="1"/>
      <c r="V948" s="1"/>
      <c r="W948" s="1"/>
      <c r="X948" s="1"/>
      <c r="Y948" s="1"/>
      <c r="Z948" s="1"/>
      <c r="AA948" s="1"/>
      <c r="AB948" s="1"/>
      <c r="AC948" s="1"/>
      <c r="AD948" s="1"/>
      <c r="AE948" s="1"/>
      <c r="AF948" s="1"/>
      <c r="AG948" s="1"/>
      <c r="AH948" s="1"/>
      <c r="AI948" s="1"/>
      <c r="AJ948" s="1"/>
      <c r="AK948" s="1"/>
    </row>
    <row r="949" spans="1:37" ht="15.75" x14ac:dyDescent="0.25">
      <c r="A949" s="1"/>
      <c r="B949" s="1"/>
      <c r="C949" s="1"/>
      <c r="D949" s="1"/>
      <c r="E949" s="1"/>
      <c r="F949" s="1"/>
      <c r="G949" s="1"/>
      <c r="H949" s="1"/>
      <c r="I949" s="1"/>
      <c r="J949" s="1"/>
      <c r="K949" s="1"/>
      <c r="L949" s="1"/>
      <c r="M949" s="1"/>
      <c r="N949" s="1"/>
      <c r="O949" s="1"/>
      <c r="P949" s="1"/>
      <c r="Q949" s="1"/>
      <c r="R949" s="367"/>
      <c r="S949" s="1"/>
      <c r="T949" s="1"/>
      <c r="U949" s="1"/>
      <c r="V949" s="1"/>
      <c r="W949" s="1"/>
      <c r="X949" s="1"/>
      <c r="Y949" s="1"/>
      <c r="Z949" s="1"/>
      <c r="AA949" s="1"/>
      <c r="AB949" s="1"/>
      <c r="AC949" s="1"/>
      <c r="AD949" s="1"/>
      <c r="AE949" s="1"/>
      <c r="AF949" s="1"/>
      <c r="AG949" s="1"/>
      <c r="AH949" s="1"/>
      <c r="AI949" s="1"/>
      <c r="AJ949" s="1"/>
      <c r="AK949" s="1"/>
    </row>
    <row r="950" spans="1:37" ht="15.75" x14ac:dyDescent="0.25">
      <c r="A950" s="1"/>
      <c r="B950" s="1"/>
      <c r="C950" s="1"/>
      <c r="D950" s="1"/>
      <c r="E950" s="1"/>
      <c r="F950" s="1"/>
      <c r="G950" s="1"/>
      <c r="H950" s="1"/>
      <c r="I950" s="1"/>
      <c r="J950" s="1"/>
      <c r="K950" s="1"/>
      <c r="L950" s="1"/>
      <c r="M950" s="1"/>
      <c r="N950" s="1"/>
      <c r="O950" s="1"/>
      <c r="P950" s="1"/>
      <c r="Q950" s="1"/>
      <c r="R950" s="367"/>
      <c r="S950" s="1"/>
      <c r="T950" s="1"/>
      <c r="U950" s="1"/>
      <c r="V950" s="1"/>
      <c r="W950" s="1"/>
      <c r="X950" s="1"/>
      <c r="Y950" s="1"/>
      <c r="Z950" s="1"/>
      <c r="AA950" s="1"/>
      <c r="AB950" s="1"/>
      <c r="AC950" s="1"/>
      <c r="AD950" s="1"/>
      <c r="AE950" s="1"/>
      <c r="AF950" s="1"/>
      <c r="AG950" s="1"/>
      <c r="AH950" s="1"/>
      <c r="AI950" s="1"/>
      <c r="AJ950" s="1"/>
      <c r="AK950" s="1"/>
    </row>
    <row r="951" spans="1:37" ht="15.75" x14ac:dyDescent="0.25">
      <c r="A951" s="1"/>
      <c r="B951" s="1"/>
      <c r="C951" s="1"/>
      <c r="D951" s="1"/>
      <c r="E951" s="1"/>
      <c r="F951" s="1"/>
      <c r="G951" s="1"/>
      <c r="H951" s="1"/>
      <c r="I951" s="1"/>
      <c r="J951" s="1"/>
      <c r="K951" s="1"/>
      <c r="L951" s="1"/>
      <c r="M951" s="1"/>
      <c r="N951" s="1"/>
      <c r="O951" s="1"/>
      <c r="P951" s="1"/>
      <c r="Q951" s="1"/>
      <c r="R951" s="367"/>
      <c r="S951" s="1"/>
      <c r="T951" s="1"/>
      <c r="U951" s="1"/>
      <c r="V951" s="1"/>
      <c r="W951" s="1"/>
      <c r="X951" s="1"/>
      <c r="Y951" s="1"/>
      <c r="Z951" s="1"/>
      <c r="AA951" s="1"/>
      <c r="AB951" s="1"/>
      <c r="AC951" s="1"/>
      <c r="AD951" s="1"/>
      <c r="AE951" s="1"/>
      <c r="AF951" s="1"/>
      <c r="AG951" s="1"/>
      <c r="AH951" s="1"/>
      <c r="AI951" s="1"/>
      <c r="AJ951" s="1"/>
      <c r="AK951" s="1"/>
    </row>
    <row r="952" spans="1:37" ht="15.75" x14ac:dyDescent="0.25">
      <c r="A952" s="1"/>
      <c r="B952" s="1"/>
      <c r="C952" s="1"/>
      <c r="D952" s="1"/>
      <c r="E952" s="1"/>
      <c r="F952" s="1"/>
      <c r="G952" s="1"/>
      <c r="H952" s="1"/>
      <c r="I952" s="1"/>
      <c r="J952" s="1"/>
      <c r="K952" s="1"/>
      <c r="L952" s="1"/>
      <c r="M952" s="1"/>
      <c r="N952" s="1"/>
      <c r="O952" s="1"/>
      <c r="P952" s="1"/>
      <c r="Q952" s="1"/>
      <c r="R952" s="367"/>
      <c r="S952" s="1"/>
      <c r="T952" s="1"/>
      <c r="U952" s="1"/>
      <c r="V952" s="1"/>
      <c r="W952" s="1"/>
      <c r="X952" s="1"/>
      <c r="Y952" s="1"/>
      <c r="Z952" s="1"/>
      <c r="AA952" s="1"/>
      <c r="AB952" s="1"/>
      <c r="AC952" s="1"/>
      <c r="AD952" s="1"/>
      <c r="AE952" s="1"/>
      <c r="AF952" s="1"/>
      <c r="AG952" s="1"/>
      <c r="AH952" s="1"/>
      <c r="AI952" s="1"/>
      <c r="AJ952" s="1"/>
      <c r="AK952" s="1"/>
    </row>
    <row r="953" spans="1:37" ht="15.75" x14ac:dyDescent="0.25">
      <c r="A953" s="1"/>
      <c r="B953" s="1"/>
      <c r="C953" s="1"/>
      <c r="D953" s="1"/>
      <c r="E953" s="1"/>
      <c r="F953" s="1"/>
      <c r="G953" s="1"/>
      <c r="H953" s="1"/>
      <c r="I953" s="1"/>
      <c r="J953" s="1"/>
      <c r="K953" s="1"/>
      <c r="L953" s="1"/>
      <c r="M953" s="1"/>
      <c r="N953" s="1"/>
      <c r="O953" s="1"/>
      <c r="P953" s="1"/>
      <c r="Q953" s="1"/>
      <c r="R953" s="367"/>
      <c r="S953" s="1"/>
      <c r="T953" s="1"/>
      <c r="U953" s="1"/>
      <c r="V953" s="1"/>
      <c r="W953" s="1"/>
      <c r="X953" s="1"/>
      <c r="Y953" s="1"/>
      <c r="Z953" s="1"/>
      <c r="AA953" s="1"/>
      <c r="AB953" s="1"/>
      <c r="AC953" s="1"/>
      <c r="AD953" s="1"/>
      <c r="AE953" s="1"/>
      <c r="AF953" s="1"/>
      <c r="AG953" s="1"/>
      <c r="AH953" s="1"/>
      <c r="AI953" s="1"/>
      <c r="AJ953" s="1"/>
      <c r="AK953" s="1"/>
    </row>
    <row r="954" spans="1:37" ht="15.75" x14ac:dyDescent="0.25">
      <c r="A954" s="1"/>
      <c r="B954" s="1"/>
      <c r="C954" s="1"/>
      <c r="D954" s="1"/>
      <c r="E954" s="1"/>
      <c r="F954" s="1"/>
      <c r="G954" s="1"/>
      <c r="H954" s="1"/>
      <c r="I954" s="1"/>
      <c r="J954" s="1"/>
      <c r="K954" s="1"/>
      <c r="L954" s="1"/>
      <c r="M954" s="1"/>
      <c r="N954" s="1"/>
      <c r="O954" s="1"/>
      <c r="P954" s="1"/>
      <c r="Q954" s="1"/>
      <c r="R954" s="367"/>
      <c r="S954" s="1"/>
      <c r="T954" s="1"/>
      <c r="U954" s="1"/>
      <c r="V954" s="1"/>
      <c r="W954" s="1"/>
      <c r="X954" s="1"/>
      <c r="Y954" s="1"/>
      <c r="Z954" s="1"/>
      <c r="AA954" s="1"/>
      <c r="AB954" s="1"/>
      <c r="AC954" s="1"/>
      <c r="AD954" s="1"/>
      <c r="AE954" s="1"/>
      <c r="AF954" s="1"/>
      <c r="AG954" s="1"/>
      <c r="AH954" s="1"/>
      <c r="AI954" s="1"/>
      <c r="AJ954" s="1"/>
      <c r="AK954" s="1"/>
    </row>
    <row r="955" spans="1:37" ht="15.75" x14ac:dyDescent="0.25">
      <c r="A955" s="1"/>
      <c r="B955" s="1"/>
      <c r="C955" s="1"/>
      <c r="D955" s="1"/>
      <c r="E955" s="1"/>
      <c r="F955" s="1"/>
      <c r="G955" s="1"/>
      <c r="H955" s="1"/>
      <c r="I955" s="1"/>
      <c r="J955" s="1"/>
      <c r="K955" s="1"/>
      <c r="L955" s="1"/>
      <c r="M955" s="1"/>
      <c r="N955" s="1"/>
      <c r="O955" s="1"/>
      <c r="P955" s="1"/>
      <c r="Q955" s="1"/>
      <c r="R955" s="367"/>
      <c r="S955" s="1"/>
      <c r="T955" s="1"/>
      <c r="U955" s="1"/>
      <c r="V955" s="1"/>
      <c r="W955" s="1"/>
      <c r="X955" s="1"/>
      <c r="Y955" s="1"/>
      <c r="Z955" s="1"/>
      <c r="AA955" s="1"/>
      <c r="AB955" s="1"/>
      <c r="AC955" s="1"/>
      <c r="AD955" s="1"/>
      <c r="AE955" s="1"/>
      <c r="AF955" s="1"/>
      <c r="AG955" s="1"/>
      <c r="AH955" s="1"/>
      <c r="AI955" s="1"/>
      <c r="AJ955" s="1"/>
      <c r="AK955" s="1"/>
    </row>
    <row r="956" spans="1:37" ht="15.75" x14ac:dyDescent="0.25">
      <c r="A956" s="1"/>
      <c r="B956" s="1"/>
      <c r="C956" s="1"/>
      <c r="D956" s="1"/>
      <c r="E956" s="1"/>
      <c r="F956" s="1"/>
      <c r="G956" s="1"/>
      <c r="H956" s="1"/>
      <c r="I956" s="1"/>
      <c r="J956" s="1"/>
      <c r="K956" s="1"/>
      <c r="L956" s="1"/>
      <c r="M956" s="1"/>
      <c r="N956" s="1"/>
      <c r="O956" s="1"/>
      <c r="P956" s="1"/>
      <c r="Q956" s="1"/>
      <c r="R956" s="367"/>
      <c r="S956" s="1"/>
      <c r="T956" s="1"/>
      <c r="U956" s="1"/>
      <c r="V956" s="1"/>
      <c r="W956" s="1"/>
      <c r="X956" s="1"/>
      <c r="Y956" s="1"/>
      <c r="Z956" s="1"/>
      <c r="AA956" s="1"/>
      <c r="AB956" s="1"/>
      <c r="AC956" s="1"/>
      <c r="AD956" s="1"/>
      <c r="AE956" s="1"/>
      <c r="AF956" s="1"/>
      <c r="AG956" s="1"/>
      <c r="AH956" s="1"/>
      <c r="AI956" s="1"/>
      <c r="AJ956" s="1"/>
      <c r="AK956" s="1"/>
    </row>
    <row r="957" spans="1:37" ht="15.75" x14ac:dyDescent="0.25">
      <c r="A957" s="1"/>
      <c r="B957" s="1"/>
      <c r="C957" s="1"/>
      <c r="D957" s="1"/>
      <c r="E957" s="1"/>
      <c r="F957" s="1"/>
      <c r="G957" s="1"/>
      <c r="H957" s="1"/>
      <c r="I957" s="1"/>
      <c r="J957" s="1"/>
      <c r="K957" s="1"/>
      <c r="L957" s="1"/>
      <c r="M957" s="1"/>
      <c r="N957" s="1"/>
      <c r="O957" s="1"/>
      <c r="P957" s="1"/>
      <c r="Q957" s="1"/>
      <c r="R957" s="367"/>
      <c r="S957" s="1"/>
      <c r="T957" s="1"/>
      <c r="U957" s="1"/>
      <c r="V957" s="1"/>
      <c r="W957" s="1"/>
      <c r="X957" s="1"/>
      <c r="Y957" s="1"/>
      <c r="Z957" s="1"/>
      <c r="AA957" s="1"/>
      <c r="AB957" s="1"/>
      <c r="AC957" s="1"/>
      <c r="AD957" s="1"/>
      <c r="AE957" s="1"/>
      <c r="AF957" s="1"/>
      <c r="AG957" s="1"/>
      <c r="AH957" s="1"/>
      <c r="AI957" s="1"/>
      <c r="AJ957" s="1"/>
      <c r="AK957" s="1"/>
    </row>
    <row r="958" spans="1:37" ht="15.75" x14ac:dyDescent="0.25">
      <c r="A958" s="1"/>
      <c r="B958" s="1"/>
      <c r="C958" s="1"/>
      <c r="D958" s="1"/>
      <c r="E958" s="1"/>
      <c r="F958" s="1"/>
      <c r="G958" s="1"/>
      <c r="H958" s="1"/>
      <c r="I958" s="1"/>
      <c r="J958" s="1"/>
      <c r="K958" s="1"/>
      <c r="L958" s="1"/>
      <c r="M958" s="1"/>
      <c r="N958" s="1"/>
      <c r="O958" s="1"/>
      <c r="P958" s="1"/>
      <c r="Q958" s="1"/>
      <c r="R958" s="367"/>
      <c r="S958" s="1"/>
      <c r="T958" s="1"/>
      <c r="U958" s="1"/>
      <c r="V958" s="1"/>
      <c r="W958" s="1"/>
      <c r="X958" s="1"/>
      <c r="Y958" s="1"/>
      <c r="Z958" s="1"/>
      <c r="AA958" s="1"/>
      <c r="AB958" s="1"/>
      <c r="AC958" s="1"/>
      <c r="AD958" s="1"/>
      <c r="AE958" s="1"/>
      <c r="AF958" s="1"/>
      <c r="AG958" s="1"/>
      <c r="AH958" s="1"/>
      <c r="AI958" s="1"/>
      <c r="AJ958" s="1"/>
      <c r="AK958" s="1"/>
    </row>
    <row r="959" spans="1:37" ht="15.75" x14ac:dyDescent="0.25">
      <c r="A959" s="1"/>
      <c r="B959" s="1"/>
      <c r="C959" s="1"/>
      <c r="D959" s="1"/>
      <c r="E959" s="1"/>
      <c r="F959" s="1"/>
      <c r="G959" s="1"/>
      <c r="H959" s="1"/>
      <c r="I959" s="1"/>
      <c r="J959" s="1"/>
      <c r="K959" s="1"/>
      <c r="L959" s="1"/>
      <c r="M959" s="1"/>
      <c r="N959" s="1"/>
      <c r="O959" s="1"/>
      <c r="P959" s="1"/>
      <c r="Q959" s="1"/>
      <c r="R959" s="367"/>
      <c r="S959" s="1"/>
      <c r="T959" s="1"/>
      <c r="U959" s="1"/>
      <c r="V959" s="1"/>
      <c r="W959" s="1"/>
      <c r="X959" s="1"/>
      <c r="Y959" s="1"/>
      <c r="Z959" s="1"/>
      <c r="AA959" s="1"/>
      <c r="AB959" s="1"/>
      <c r="AC959" s="1"/>
      <c r="AD959" s="1"/>
      <c r="AE959" s="1"/>
      <c r="AF959" s="1"/>
      <c r="AG959" s="1"/>
      <c r="AH959" s="1"/>
      <c r="AI959" s="1"/>
      <c r="AJ959" s="1"/>
      <c r="AK959" s="1"/>
    </row>
    <row r="960" spans="1:37" ht="15.75" x14ac:dyDescent="0.25">
      <c r="A960" s="1"/>
      <c r="B960" s="1"/>
      <c r="C960" s="1"/>
      <c r="D960" s="1"/>
      <c r="E960" s="1"/>
      <c r="F960" s="1"/>
      <c r="G960" s="1"/>
      <c r="H960" s="1"/>
      <c r="I960" s="1"/>
      <c r="J960" s="1"/>
      <c r="K960" s="1"/>
      <c r="L960" s="1"/>
      <c r="M960" s="1"/>
      <c r="N960" s="1"/>
      <c r="O960" s="1"/>
      <c r="P960" s="1"/>
      <c r="Q960" s="1"/>
      <c r="R960" s="367"/>
      <c r="S960" s="1"/>
      <c r="T960" s="1"/>
      <c r="U960" s="1"/>
      <c r="V960" s="1"/>
      <c r="W960" s="1"/>
      <c r="X960" s="1"/>
      <c r="Y960" s="1"/>
      <c r="Z960" s="1"/>
      <c r="AA960" s="1"/>
      <c r="AB960" s="1"/>
      <c r="AC960" s="1"/>
      <c r="AD960" s="1"/>
      <c r="AE960" s="1"/>
      <c r="AF960" s="1"/>
      <c r="AG960" s="1"/>
      <c r="AH960" s="1"/>
      <c r="AI960" s="1"/>
      <c r="AJ960" s="1"/>
      <c r="AK960" s="1"/>
    </row>
    <row r="961" spans="1:37" ht="15.75" x14ac:dyDescent="0.25">
      <c r="A961" s="1"/>
      <c r="B961" s="1"/>
      <c r="C961" s="1"/>
      <c r="D961" s="1"/>
      <c r="E961" s="1"/>
      <c r="F961" s="1"/>
      <c r="G961" s="1"/>
      <c r="H961" s="1"/>
      <c r="I961" s="1"/>
      <c r="J961" s="1"/>
      <c r="K961" s="1"/>
      <c r="L961" s="1"/>
      <c r="M961" s="1"/>
      <c r="N961" s="1"/>
      <c r="O961" s="1"/>
      <c r="P961" s="1"/>
      <c r="Q961" s="1"/>
      <c r="R961" s="367"/>
      <c r="S961" s="1"/>
      <c r="T961" s="1"/>
      <c r="U961" s="1"/>
      <c r="V961" s="1"/>
      <c r="W961" s="1"/>
      <c r="X961" s="1"/>
      <c r="Y961" s="1"/>
      <c r="Z961" s="1"/>
      <c r="AA961" s="1"/>
      <c r="AB961" s="1"/>
      <c r="AC961" s="1"/>
      <c r="AD961" s="1"/>
      <c r="AE961" s="1"/>
      <c r="AF961" s="1"/>
      <c r="AG961" s="1"/>
      <c r="AH961" s="1"/>
      <c r="AI961" s="1"/>
      <c r="AJ961" s="1"/>
      <c r="AK961" s="1"/>
    </row>
    <row r="962" spans="1:37" ht="15.75" x14ac:dyDescent="0.25">
      <c r="A962" s="1"/>
      <c r="B962" s="1"/>
      <c r="C962" s="1"/>
      <c r="D962" s="1"/>
      <c r="E962" s="1"/>
      <c r="F962" s="1"/>
      <c r="G962" s="1"/>
      <c r="H962" s="1"/>
      <c r="I962" s="1"/>
      <c r="J962" s="1"/>
      <c r="K962" s="1"/>
      <c r="L962" s="1"/>
      <c r="M962" s="1"/>
      <c r="N962" s="1"/>
      <c r="O962" s="1"/>
      <c r="P962" s="1"/>
      <c r="Q962" s="1"/>
      <c r="R962" s="367"/>
      <c r="S962" s="1"/>
      <c r="T962" s="1"/>
      <c r="U962" s="1"/>
      <c r="V962" s="1"/>
      <c r="W962" s="1"/>
      <c r="X962" s="1"/>
      <c r="Y962" s="1"/>
      <c r="Z962" s="1"/>
      <c r="AA962" s="1"/>
      <c r="AB962" s="1"/>
      <c r="AC962" s="1"/>
      <c r="AD962" s="1"/>
      <c r="AE962" s="1"/>
      <c r="AF962" s="1"/>
      <c r="AG962" s="1"/>
      <c r="AH962" s="1"/>
      <c r="AI962" s="1"/>
      <c r="AJ962" s="1"/>
      <c r="AK962" s="1"/>
    </row>
    <row r="963" spans="1:37" ht="15.75" x14ac:dyDescent="0.25">
      <c r="A963" s="1"/>
      <c r="B963" s="1"/>
      <c r="C963" s="1"/>
      <c r="D963" s="1"/>
      <c r="E963" s="1"/>
      <c r="F963" s="1"/>
      <c r="G963" s="1"/>
      <c r="H963" s="1"/>
      <c r="I963" s="1"/>
      <c r="J963" s="1"/>
      <c r="K963" s="1"/>
      <c r="L963" s="1"/>
      <c r="M963" s="1"/>
      <c r="N963" s="1"/>
      <c r="O963" s="1"/>
      <c r="P963" s="1"/>
      <c r="Q963" s="1"/>
      <c r="R963" s="367"/>
      <c r="S963" s="1"/>
      <c r="T963" s="1"/>
      <c r="U963" s="1"/>
      <c r="V963" s="1"/>
      <c r="W963" s="1"/>
      <c r="X963" s="1"/>
      <c r="Y963" s="1"/>
      <c r="Z963" s="1"/>
      <c r="AA963" s="1"/>
      <c r="AB963" s="1"/>
      <c r="AC963" s="1"/>
      <c r="AD963" s="1"/>
      <c r="AE963" s="1"/>
      <c r="AF963" s="1"/>
      <c r="AG963" s="1"/>
      <c r="AH963" s="1"/>
      <c r="AI963" s="1"/>
      <c r="AJ963" s="1"/>
      <c r="AK963" s="1"/>
    </row>
    <row r="964" spans="1:37" ht="15.75" x14ac:dyDescent="0.25">
      <c r="A964" s="1"/>
      <c r="B964" s="1"/>
      <c r="C964" s="1"/>
      <c r="D964" s="1"/>
      <c r="E964" s="1"/>
      <c r="F964" s="1"/>
      <c r="G964" s="1"/>
      <c r="H964" s="1"/>
      <c r="I964" s="1"/>
      <c r="J964" s="1"/>
      <c r="K964" s="1"/>
      <c r="L964" s="1"/>
      <c r="M964" s="1"/>
      <c r="N964" s="1"/>
      <c r="O964" s="1"/>
      <c r="P964" s="1"/>
      <c r="Q964" s="1"/>
      <c r="R964" s="367"/>
      <c r="S964" s="1"/>
      <c r="T964" s="1"/>
      <c r="U964" s="1"/>
      <c r="V964" s="1"/>
      <c r="W964" s="1"/>
      <c r="X964" s="1"/>
      <c r="Y964" s="1"/>
      <c r="Z964" s="1"/>
      <c r="AA964" s="1"/>
      <c r="AB964" s="1"/>
      <c r="AC964" s="1"/>
      <c r="AD964" s="1"/>
      <c r="AE964" s="1"/>
      <c r="AF964" s="1"/>
      <c r="AG964" s="1"/>
      <c r="AH964" s="1"/>
      <c r="AI964" s="1"/>
      <c r="AJ964" s="1"/>
      <c r="AK964" s="1"/>
    </row>
    <row r="965" spans="1:37" ht="15.75" x14ac:dyDescent="0.25">
      <c r="A965" s="1"/>
      <c r="B965" s="1"/>
      <c r="C965" s="1"/>
      <c r="D965" s="1"/>
      <c r="E965" s="1"/>
      <c r="F965" s="1"/>
      <c r="G965" s="1"/>
      <c r="H965" s="1"/>
      <c r="I965" s="1"/>
      <c r="J965" s="1"/>
      <c r="K965" s="1"/>
      <c r="L965" s="1"/>
      <c r="M965" s="1"/>
      <c r="N965" s="1"/>
      <c r="O965" s="1"/>
      <c r="P965" s="1"/>
      <c r="Q965" s="1"/>
      <c r="R965" s="367"/>
      <c r="S965" s="1"/>
      <c r="T965" s="1"/>
      <c r="U965" s="1"/>
      <c r="V965" s="1"/>
      <c r="W965" s="1"/>
      <c r="X965" s="1"/>
      <c r="Y965" s="1"/>
      <c r="Z965" s="1"/>
      <c r="AA965" s="1"/>
      <c r="AB965" s="1"/>
      <c r="AC965" s="1"/>
      <c r="AD965" s="1"/>
      <c r="AE965" s="1"/>
      <c r="AF965" s="1"/>
      <c r="AG965" s="1"/>
      <c r="AH965" s="1"/>
      <c r="AI965" s="1"/>
      <c r="AJ965" s="1"/>
      <c r="AK965" s="1"/>
    </row>
    <row r="966" spans="1:37" ht="15.75" x14ac:dyDescent="0.25">
      <c r="A966" s="1"/>
      <c r="B966" s="1"/>
      <c r="C966" s="1"/>
      <c r="D966" s="1"/>
      <c r="E966" s="1"/>
      <c r="F966" s="1"/>
      <c r="G966" s="1"/>
      <c r="H966" s="1"/>
      <c r="I966" s="1"/>
      <c r="J966" s="1"/>
      <c r="K966" s="1"/>
      <c r="L966" s="1"/>
      <c r="M966" s="1"/>
      <c r="N966" s="1"/>
      <c r="O966" s="1"/>
      <c r="P966" s="1"/>
      <c r="Q966" s="1"/>
      <c r="R966" s="367"/>
      <c r="S966" s="1"/>
      <c r="T966" s="1"/>
      <c r="U966" s="1"/>
      <c r="V966" s="1"/>
      <c r="W966" s="1"/>
      <c r="X966" s="1"/>
      <c r="Y966" s="1"/>
      <c r="Z966" s="1"/>
      <c r="AA966" s="1"/>
      <c r="AB966" s="1"/>
      <c r="AC966" s="1"/>
      <c r="AD966" s="1"/>
      <c r="AE966" s="1"/>
      <c r="AF966" s="1"/>
      <c r="AG966" s="1"/>
      <c r="AH966" s="1"/>
      <c r="AI966" s="1"/>
      <c r="AJ966" s="1"/>
      <c r="AK966" s="1"/>
    </row>
    <row r="967" spans="1:37" ht="15.75" x14ac:dyDescent="0.25">
      <c r="A967" s="1"/>
      <c r="B967" s="1"/>
      <c r="C967" s="1"/>
      <c r="D967" s="1"/>
      <c r="E967" s="1"/>
      <c r="F967" s="1"/>
      <c r="G967" s="1"/>
      <c r="H967" s="1"/>
      <c r="I967" s="1"/>
      <c r="J967" s="1"/>
      <c r="K967" s="1"/>
      <c r="L967" s="1"/>
      <c r="M967" s="1"/>
      <c r="N967" s="1"/>
      <c r="O967" s="1"/>
      <c r="P967" s="1"/>
      <c r="Q967" s="1"/>
      <c r="R967" s="367"/>
      <c r="S967" s="1"/>
      <c r="T967" s="1"/>
      <c r="U967" s="1"/>
      <c r="V967" s="1"/>
      <c r="W967" s="1"/>
      <c r="X967" s="1"/>
      <c r="Y967" s="1"/>
      <c r="Z967" s="1"/>
      <c r="AA967" s="1"/>
      <c r="AB967" s="1"/>
      <c r="AC967" s="1"/>
      <c r="AD967" s="1"/>
      <c r="AE967" s="1"/>
      <c r="AF967" s="1"/>
      <c r="AG967" s="1"/>
      <c r="AH967" s="1"/>
      <c r="AI967" s="1"/>
      <c r="AJ967" s="1"/>
      <c r="AK967" s="1"/>
    </row>
    <row r="968" spans="1:37" ht="15.75" x14ac:dyDescent="0.25">
      <c r="A968" s="1"/>
      <c r="B968" s="1"/>
      <c r="C968" s="1"/>
      <c r="D968" s="1"/>
      <c r="E968" s="1"/>
      <c r="F968" s="1"/>
      <c r="G968" s="1"/>
      <c r="H968" s="1"/>
      <c r="I968" s="1"/>
      <c r="J968" s="1"/>
      <c r="K968" s="1"/>
      <c r="L968" s="1"/>
      <c r="M968" s="1"/>
      <c r="N968" s="1"/>
      <c r="O968" s="1"/>
      <c r="P968" s="1"/>
      <c r="Q968" s="1"/>
      <c r="R968" s="367"/>
      <c r="S968" s="1"/>
      <c r="T968" s="1"/>
      <c r="U968" s="1"/>
      <c r="V968" s="1"/>
      <c r="W968" s="1"/>
      <c r="X968" s="1"/>
      <c r="Y968" s="1"/>
      <c r="Z968" s="1"/>
      <c r="AA968" s="1"/>
      <c r="AB968" s="1"/>
      <c r="AC968" s="1"/>
      <c r="AD968" s="1"/>
      <c r="AE968" s="1"/>
      <c r="AF968" s="1"/>
      <c r="AG968" s="1"/>
      <c r="AH968" s="1"/>
      <c r="AI968" s="1"/>
      <c r="AJ968" s="1"/>
      <c r="AK968" s="1"/>
    </row>
    <row r="969" spans="1:37" ht="15.75" x14ac:dyDescent="0.25">
      <c r="A969" s="1"/>
      <c r="B969" s="1"/>
      <c r="C969" s="1"/>
      <c r="D969" s="1"/>
      <c r="E969" s="1"/>
      <c r="F969" s="1"/>
      <c r="G969" s="1"/>
      <c r="H969" s="1"/>
      <c r="I969" s="1"/>
      <c r="J969" s="1"/>
      <c r="K969" s="1"/>
      <c r="L969" s="1"/>
      <c r="M969" s="1"/>
      <c r="N969" s="1"/>
      <c r="O969" s="1"/>
      <c r="P969" s="1"/>
      <c r="Q969" s="1"/>
      <c r="R969" s="367"/>
      <c r="S969" s="1"/>
      <c r="T969" s="1"/>
      <c r="U969" s="1"/>
      <c r="V969" s="1"/>
      <c r="W969" s="1"/>
      <c r="X969" s="1"/>
      <c r="Y969" s="1"/>
      <c r="Z969" s="1"/>
      <c r="AA969" s="1"/>
      <c r="AB969" s="1"/>
      <c r="AC969" s="1"/>
      <c r="AD969" s="1"/>
      <c r="AE969" s="1"/>
      <c r="AF969" s="1"/>
      <c r="AG969" s="1"/>
      <c r="AH969" s="1"/>
      <c r="AI969" s="1"/>
      <c r="AJ969" s="1"/>
      <c r="AK969" s="1"/>
    </row>
    <row r="970" spans="1:37" ht="15.75" x14ac:dyDescent="0.25">
      <c r="A970" s="1"/>
      <c r="B970" s="1"/>
      <c r="C970" s="1"/>
      <c r="D970" s="1"/>
      <c r="E970" s="1"/>
      <c r="F970" s="1"/>
      <c r="G970" s="1"/>
      <c r="H970" s="1"/>
      <c r="I970" s="1"/>
      <c r="J970" s="1"/>
      <c r="K970" s="1"/>
      <c r="L970" s="1"/>
      <c r="M970" s="1"/>
      <c r="N970" s="1"/>
      <c r="O970" s="1"/>
      <c r="P970" s="1"/>
      <c r="Q970" s="1"/>
      <c r="R970" s="367"/>
      <c r="S970" s="1"/>
      <c r="T970" s="1"/>
      <c r="U970" s="1"/>
      <c r="V970" s="1"/>
      <c r="W970" s="1"/>
      <c r="X970" s="1"/>
      <c r="Y970" s="1"/>
      <c r="Z970" s="1"/>
      <c r="AA970" s="1"/>
      <c r="AB970" s="1"/>
      <c r="AC970" s="1"/>
      <c r="AD970" s="1"/>
      <c r="AE970" s="1"/>
      <c r="AF970" s="1"/>
      <c r="AG970" s="1"/>
      <c r="AH970" s="1"/>
      <c r="AI970" s="1"/>
      <c r="AJ970" s="1"/>
      <c r="AK970" s="1"/>
    </row>
    <row r="971" spans="1:37" ht="15.75" x14ac:dyDescent="0.25">
      <c r="A971" s="1"/>
      <c r="B971" s="1"/>
      <c r="C971" s="1"/>
      <c r="D971" s="1"/>
      <c r="E971" s="1"/>
      <c r="F971" s="1"/>
      <c r="G971" s="1"/>
      <c r="H971" s="1"/>
      <c r="I971" s="1"/>
      <c r="J971" s="1"/>
      <c r="K971" s="1"/>
      <c r="L971" s="1"/>
      <c r="M971" s="1"/>
      <c r="N971" s="1"/>
      <c r="O971" s="1"/>
      <c r="P971" s="1"/>
      <c r="Q971" s="1"/>
      <c r="R971" s="367"/>
      <c r="S971" s="1"/>
      <c r="T971" s="1"/>
      <c r="U971" s="1"/>
      <c r="V971" s="1"/>
      <c r="W971" s="1"/>
      <c r="X971" s="1"/>
      <c r="Y971" s="1"/>
      <c r="Z971" s="1"/>
      <c r="AA971" s="1"/>
      <c r="AB971" s="1"/>
      <c r="AC971" s="1"/>
      <c r="AD971" s="1"/>
      <c r="AE971" s="1"/>
      <c r="AF971" s="1"/>
      <c r="AG971" s="1"/>
      <c r="AH971" s="1"/>
      <c r="AI971" s="1"/>
      <c r="AJ971" s="1"/>
      <c r="AK971" s="1"/>
    </row>
    <row r="972" spans="1:37" ht="15.75" x14ac:dyDescent="0.25">
      <c r="A972" s="1"/>
      <c r="B972" s="1"/>
      <c r="C972" s="1"/>
      <c r="D972" s="1"/>
      <c r="E972" s="1"/>
      <c r="F972" s="1"/>
      <c r="G972" s="1"/>
      <c r="H972" s="1"/>
      <c r="I972" s="1"/>
      <c r="J972" s="1"/>
      <c r="K972" s="1"/>
      <c r="L972" s="1"/>
      <c r="M972" s="1"/>
      <c r="N972" s="1"/>
      <c r="O972" s="1"/>
      <c r="P972" s="1"/>
      <c r="Q972" s="1"/>
      <c r="R972" s="367"/>
      <c r="S972" s="1"/>
      <c r="T972" s="1"/>
      <c r="U972" s="1"/>
      <c r="V972" s="1"/>
      <c r="W972" s="1"/>
      <c r="X972" s="1"/>
      <c r="Y972" s="1"/>
      <c r="Z972" s="1"/>
      <c r="AA972" s="1"/>
      <c r="AB972" s="1"/>
      <c r="AC972" s="1"/>
      <c r="AD972" s="1"/>
      <c r="AE972" s="1"/>
      <c r="AF972" s="1"/>
      <c r="AG972" s="1"/>
      <c r="AH972" s="1"/>
      <c r="AI972" s="1"/>
      <c r="AJ972" s="1"/>
      <c r="AK972" s="1"/>
    </row>
    <row r="973" spans="1:37" ht="15.75" x14ac:dyDescent="0.25">
      <c r="A973" s="1"/>
      <c r="B973" s="1"/>
      <c r="C973" s="1"/>
      <c r="D973" s="1"/>
      <c r="E973" s="1"/>
      <c r="F973" s="1"/>
      <c r="G973" s="1"/>
      <c r="H973" s="1"/>
      <c r="I973" s="1"/>
      <c r="J973" s="1"/>
      <c r="K973" s="1"/>
      <c r="L973" s="1"/>
      <c r="M973" s="1"/>
      <c r="N973" s="1"/>
      <c r="O973" s="1"/>
      <c r="P973" s="1"/>
      <c r="Q973" s="1"/>
      <c r="R973" s="367"/>
      <c r="S973" s="1"/>
      <c r="T973" s="1"/>
      <c r="U973" s="1"/>
      <c r="V973" s="1"/>
      <c r="W973" s="1"/>
      <c r="X973" s="1"/>
      <c r="Y973" s="1"/>
      <c r="Z973" s="1"/>
      <c r="AA973" s="1"/>
      <c r="AB973" s="1"/>
      <c r="AC973" s="1"/>
      <c r="AD973" s="1"/>
      <c r="AE973" s="1"/>
      <c r="AF973" s="1"/>
      <c r="AG973" s="1"/>
      <c r="AH973" s="1"/>
      <c r="AI973" s="1"/>
      <c r="AJ973" s="1"/>
      <c r="AK973" s="1"/>
    </row>
    <row r="974" spans="1:37" ht="15.75" x14ac:dyDescent="0.25">
      <c r="A974" s="1"/>
      <c r="B974" s="1"/>
      <c r="C974" s="1"/>
      <c r="D974" s="1"/>
      <c r="E974" s="1"/>
      <c r="F974" s="1"/>
      <c r="G974" s="1"/>
      <c r="H974" s="1"/>
      <c r="I974" s="1"/>
      <c r="J974" s="1"/>
      <c r="K974" s="1"/>
      <c r="L974" s="1"/>
      <c r="M974" s="1"/>
      <c r="N974" s="1"/>
      <c r="O974" s="1"/>
      <c r="P974" s="1"/>
      <c r="Q974" s="1"/>
      <c r="R974" s="367"/>
      <c r="S974" s="1"/>
      <c r="T974" s="1"/>
      <c r="U974" s="1"/>
      <c r="V974" s="1"/>
      <c r="W974" s="1"/>
      <c r="X974" s="1"/>
      <c r="Y974" s="1"/>
      <c r="Z974" s="1"/>
      <c r="AA974" s="1"/>
      <c r="AB974" s="1"/>
      <c r="AC974" s="1"/>
      <c r="AD974" s="1"/>
      <c r="AE974" s="1"/>
      <c r="AF974" s="1"/>
      <c r="AG974" s="1"/>
      <c r="AH974" s="1"/>
      <c r="AI974" s="1"/>
      <c r="AJ974" s="1"/>
      <c r="AK974" s="1"/>
    </row>
    <row r="975" spans="1:37" ht="15.75" x14ac:dyDescent="0.25">
      <c r="A975" s="1"/>
      <c r="B975" s="1"/>
      <c r="C975" s="1"/>
      <c r="D975" s="1"/>
      <c r="E975" s="1"/>
      <c r="F975" s="1"/>
      <c r="G975" s="1"/>
      <c r="H975" s="1"/>
      <c r="I975" s="1"/>
      <c r="J975" s="1"/>
      <c r="K975" s="1"/>
      <c r="L975" s="1"/>
      <c r="M975" s="1"/>
      <c r="N975" s="1"/>
      <c r="O975" s="1"/>
      <c r="P975" s="1"/>
      <c r="Q975" s="1"/>
      <c r="R975" s="367"/>
      <c r="S975" s="1"/>
      <c r="T975" s="1"/>
      <c r="U975" s="1"/>
      <c r="V975" s="1"/>
      <c r="W975" s="1"/>
      <c r="X975" s="1"/>
      <c r="Y975" s="1"/>
      <c r="Z975" s="1"/>
      <c r="AA975" s="1"/>
      <c r="AB975" s="1"/>
      <c r="AC975" s="1"/>
      <c r="AD975" s="1"/>
      <c r="AE975" s="1"/>
      <c r="AF975" s="1"/>
      <c r="AG975" s="1"/>
      <c r="AH975" s="1"/>
      <c r="AI975" s="1"/>
      <c r="AJ975" s="1"/>
      <c r="AK975" s="1"/>
    </row>
    <row r="976" spans="1:37" ht="15.75" x14ac:dyDescent="0.25">
      <c r="A976" s="1"/>
      <c r="B976" s="1"/>
      <c r="C976" s="1"/>
      <c r="D976" s="1"/>
      <c r="E976" s="1"/>
      <c r="F976" s="1"/>
      <c r="G976" s="1"/>
      <c r="H976" s="1"/>
      <c r="I976" s="1"/>
      <c r="J976" s="1"/>
      <c r="K976" s="1"/>
      <c r="L976" s="1"/>
      <c r="M976" s="1"/>
      <c r="N976" s="1"/>
      <c r="O976" s="1"/>
      <c r="P976" s="1"/>
      <c r="Q976" s="1"/>
      <c r="R976" s="367"/>
      <c r="S976" s="1"/>
      <c r="T976" s="1"/>
      <c r="U976" s="1"/>
      <c r="V976" s="1"/>
      <c r="W976" s="1"/>
      <c r="X976" s="1"/>
      <c r="Y976" s="1"/>
      <c r="Z976" s="1"/>
      <c r="AA976" s="1"/>
      <c r="AB976" s="1"/>
      <c r="AC976" s="1"/>
      <c r="AD976" s="1"/>
      <c r="AE976" s="1"/>
      <c r="AF976" s="1"/>
      <c r="AG976" s="1"/>
      <c r="AH976" s="1"/>
      <c r="AI976" s="1"/>
      <c r="AJ976" s="1"/>
      <c r="AK976" s="1"/>
    </row>
    <row r="977" spans="1:37" ht="15.75" x14ac:dyDescent="0.25">
      <c r="A977" s="1"/>
      <c r="B977" s="1"/>
      <c r="C977" s="1"/>
      <c r="D977" s="1"/>
      <c r="E977" s="1"/>
      <c r="F977" s="1"/>
      <c r="G977" s="1"/>
      <c r="H977" s="1"/>
      <c r="I977" s="1"/>
      <c r="J977" s="1"/>
      <c r="K977" s="1"/>
      <c r="L977" s="1"/>
      <c r="M977" s="1"/>
      <c r="N977" s="1"/>
      <c r="O977" s="1"/>
      <c r="P977" s="1"/>
      <c r="Q977" s="1"/>
      <c r="R977" s="367"/>
      <c r="S977" s="1"/>
      <c r="T977" s="1"/>
      <c r="U977" s="1"/>
      <c r="V977" s="1"/>
      <c r="W977" s="1"/>
      <c r="X977" s="1"/>
      <c r="Y977" s="1"/>
      <c r="Z977" s="1"/>
      <c r="AA977" s="1"/>
      <c r="AB977" s="1"/>
      <c r="AC977" s="1"/>
      <c r="AD977" s="1"/>
      <c r="AE977" s="1"/>
      <c r="AF977" s="1"/>
      <c r="AG977" s="1"/>
      <c r="AH977" s="1"/>
      <c r="AI977" s="1"/>
      <c r="AJ977" s="1"/>
      <c r="AK977" s="1"/>
    </row>
    <row r="978" spans="1:37" ht="15.75" x14ac:dyDescent="0.25">
      <c r="A978" s="1"/>
      <c r="B978" s="1"/>
      <c r="C978" s="1"/>
      <c r="D978" s="1"/>
      <c r="E978" s="1"/>
      <c r="F978" s="1"/>
      <c r="G978" s="1"/>
      <c r="H978" s="1"/>
      <c r="I978" s="1"/>
      <c r="J978" s="1"/>
      <c r="K978" s="1"/>
      <c r="L978" s="1"/>
      <c r="M978" s="1"/>
      <c r="N978" s="1"/>
      <c r="O978" s="1"/>
      <c r="P978" s="1"/>
      <c r="Q978" s="1"/>
      <c r="R978" s="367"/>
      <c r="S978" s="1"/>
      <c r="T978" s="1"/>
      <c r="U978" s="1"/>
      <c r="V978" s="1"/>
      <c r="W978" s="1"/>
      <c r="X978" s="1"/>
      <c r="Y978" s="1"/>
      <c r="Z978" s="1"/>
      <c r="AA978" s="1"/>
      <c r="AB978" s="1"/>
      <c r="AC978" s="1"/>
      <c r="AD978" s="1"/>
      <c r="AE978" s="1"/>
      <c r="AF978" s="1"/>
      <c r="AG978" s="1"/>
      <c r="AH978" s="1"/>
      <c r="AI978" s="1"/>
      <c r="AJ978" s="1"/>
      <c r="AK978" s="1"/>
    </row>
    <row r="979" spans="1:37" ht="15.75" x14ac:dyDescent="0.25">
      <c r="A979" s="1"/>
      <c r="B979" s="1"/>
      <c r="C979" s="1"/>
      <c r="D979" s="1"/>
      <c r="E979" s="1"/>
      <c r="F979" s="1"/>
      <c r="G979" s="1"/>
      <c r="H979" s="1"/>
      <c r="I979" s="1"/>
      <c r="J979" s="1"/>
      <c r="K979" s="1"/>
      <c r="L979" s="1"/>
      <c r="M979" s="1"/>
      <c r="N979" s="1"/>
      <c r="O979" s="1"/>
      <c r="P979" s="1"/>
      <c r="Q979" s="1"/>
      <c r="R979" s="367"/>
      <c r="S979" s="1"/>
      <c r="T979" s="1"/>
      <c r="U979" s="1"/>
      <c r="V979" s="1"/>
      <c r="W979" s="1"/>
      <c r="X979" s="1"/>
      <c r="Y979" s="1"/>
      <c r="Z979" s="1"/>
      <c r="AA979" s="1"/>
      <c r="AB979" s="1"/>
      <c r="AC979" s="1"/>
      <c r="AD979" s="1"/>
      <c r="AE979" s="1"/>
      <c r="AF979" s="1"/>
      <c r="AG979" s="1"/>
      <c r="AH979" s="1"/>
      <c r="AI979" s="1"/>
      <c r="AJ979" s="1"/>
      <c r="AK979" s="1"/>
    </row>
    <row r="980" spans="1:37" ht="15.75" x14ac:dyDescent="0.25">
      <c r="A980" s="1"/>
      <c r="B980" s="1"/>
      <c r="C980" s="1"/>
      <c r="D980" s="1"/>
      <c r="E980" s="1"/>
      <c r="F980" s="1"/>
      <c r="G980" s="1"/>
      <c r="H980" s="1"/>
      <c r="I980" s="1"/>
      <c r="J980" s="1"/>
      <c r="K980" s="1"/>
      <c r="L980" s="1"/>
      <c r="M980" s="1"/>
      <c r="N980" s="1"/>
      <c r="O980" s="1"/>
      <c r="P980" s="1"/>
      <c r="Q980" s="1"/>
      <c r="R980" s="367"/>
      <c r="S980" s="1"/>
      <c r="T980" s="1"/>
      <c r="U980" s="1"/>
      <c r="V980" s="1"/>
      <c r="W980" s="1"/>
      <c r="X980" s="1"/>
      <c r="Y980" s="1"/>
      <c r="Z980" s="1"/>
      <c r="AA980" s="1"/>
      <c r="AB980" s="1"/>
      <c r="AC980" s="1"/>
      <c r="AD980" s="1"/>
      <c r="AE980" s="1"/>
      <c r="AF980" s="1"/>
      <c r="AG980" s="1"/>
      <c r="AH980" s="1"/>
      <c r="AI980" s="1"/>
      <c r="AJ980" s="1"/>
      <c r="AK980" s="1"/>
    </row>
    <row r="981" spans="1:37" ht="15.75" x14ac:dyDescent="0.25">
      <c r="A981" s="1"/>
      <c r="B981" s="1"/>
      <c r="C981" s="1"/>
      <c r="D981" s="1"/>
      <c r="E981" s="1"/>
      <c r="F981" s="1"/>
      <c r="G981" s="1"/>
      <c r="H981" s="1"/>
      <c r="I981" s="1"/>
      <c r="J981" s="1"/>
      <c r="K981" s="1"/>
      <c r="L981" s="1"/>
      <c r="M981" s="1"/>
      <c r="N981" s="1"/>
      <c r="O981" s="1"/>
      <c r="P981" s="1"/>
      <c r="Q981" s="1"/>
      <c r="R981" s="367"/>
      <c r="S981" s="1"/>
      <c r="T981" s="1"/>
      <c r="U981" s="1"/>
      <c r="V981" s="1"/>
      <c r="W981" s="1"/>
      <c r="X981" s="1"/>
      <c r="Y981" s="1"/>
      <c r="Z981" s="1"/>
      <c r="AA981" s="1"/>
      <c r="AB981" s="1"/>
      <c r="AC981" s="1"/>
      <c r="AD981" s="1"/>
      <c r="AE981" s="1"/>
      <c r="AF981" s="1"/>
      <c r="AG981" s="1"/>
      <c r="AH981" s="1"/>
      <c r="AI981" s="1"/>
      <c r="AJ981" s="1"/>
      <c r="AK981" s="1"/>
    </row>
    <row r="982" spans="1:37" ht="15.75" x14ac:dyDescent="0.25">
      <c r="A982" s="1"/>
      <c r="B982" s="1"/>
      <c r="C982" s="1"/>
      <c r="D982" s="1"/>
      <c r="E982" s="1"/>
      <c r="F982" s="1"/>
      <c r="G982" s="1"/>
      <c r="H982" s="1"/>
      <c r="I982" s="1"/>
      <c r="J982" s="1"/>
      <c r="K982" s="1"/>
      <c r="L982" s="1"/>
      <c r="M982" s="1"/>
      <c r="N982" s="1"/>
      <c r="O982" s="1"/>
      <c r="P982" s="1"/>
      <c r="Q982" s="1"/>
      <c r="R982" s="367"/>
      <c r="S982" s="1"/>
      <c r="T982" s="1"/>
      <c r="U982" s="1"/>
      <c r="V982" s="1"/>
      <c r="W982" s="1"/>
      <c r="X982" s="1"/>
      <c r="Y982" s="1"/>
      <c r="Z982" s="1"/>
      <c r="AA982" s="1"/>
      <c r="AB982" s="1"/>
      <c r="AC982" s="1"/>
      <c r="AD982" s="1"/>
      <c r="AE982" s="1"/>
      <c r="AF982" s="1"/>
      <c r="AG982" s="1"/>
      <c r="AH982" s="1"/>
      <c r="AI982" s="1"/>
      <c r="AJ982" s="1"/>
      <c r="AK982" s="1"/>
    </row>
    <row r="983" spans="1:37" ht="15.75" x14ac:dyDescent="0.25">
      <c r="A983" s="1"/>
      <c r="B983" s="1"/>
      <c r="C983" s="1"/>
      <c r="D983" s="1"/>
      <c r="E983" s="1"/>
      <c r="F983" s="1"/>
      <c r="G983" s="1"/>
      <c r="H983" s="1"/>
      <c r="I983" s="1"/>
      <c r="J983" s="1"/>
      <c r="K983" s="1"/>
      <c r="L983" s="1"/>
      <c r="M983" s="1"/>
      <c r="N983" s="1"/>
      <c r="O983" s="1"/>
      <c r="P983" s="1"/>
      <c r="Q983" s="1"/>
      <c r="R983" s="367"/>
      <c r="S983" s="1"/>
      <c r="T983" s="1"/>
      <c r="U983" s="1"/>
      <c r="V983" s="1"/>
      <c r="W983" s="1"/>
      <c r="X983" s="1"/>
      <c r="Y983" s="1"/>
      <c r="Z983" s="1"/>
      <c r="AA983" s="1"/>
      <c r="AB983" s="1"/>
      <c r="AC983" s="1"/>
      <c r="AD983" s="1"/>
      <c r="AE983" s="1"/>
      <c r="AF983" s="1"/>
      <c r="AG983" s="1"/>
      <c r="AH983" s="1"/>
      <c r="AI983" s="1"/>
      <c r="AJ983" s="1"/>
      <c r="AK983" s="1"/>
    </row>
    <row r="984" spans="1:37" ht="15.75" x14ac:dyDescent="0.25">
      <c r="A984" s="1"/>
      <c r="B984" s="1"/>
      <c r="C984" s="1"/>
      <c r="D984" s="1"/>
      <c r="E984" s="1"/>
      <c r="F984" s="1"/>
      <c r="G984" s="1"/>
      <c r="H984" s="1"/>
      <c r="I984" s="1"/>
      <c r="J984" s="1"/>
      <c r="K984" s="1"/>
      <c r="L984" s="1"/>
      <c r="M984" s="1"/>
      <c r="N984" s="1"/>
      <c r="O984" s="1"/>
      <c r="P984" s="1"/>
      <c r="Q984" s="1"/>
      <c r="R984" s="367"/>
      <c r="S984" s="1"/>
      <c r="T984" s="1"/>
      <c r="U984" s="1"/>
      <c r="V984" s="1"/>
      <c r="W984" s="1"/>
      <c r="X984" s="1"/>
      <c r="Y984" s="1"/>
      <c r="Z984" s="1"/>
      <c r="AA984" s="1"/>
      <c r="AB984" s="1"/>
      <c r="AC984" s="1"/>
      <c r="AD984" s="1"/>
      <c r="AE984" s="1"/>
      <c r="AF984" s="1"/>
      <c r="AG984" s="1"/>
      <c r="AH984" s="1"/>
      <c r="AI984" s="1"/>
      <c r="AJ984" s="1"/>
      <c r="AK984" s="1"/>
    </row>
    <row r="985" spans="1:37" ht="15.75" x14ac:dyDescent="0.25">
      <c r="A985" s="1"/>
      <c r="B985" s="1"/>
      <c r="C985" s="1"/>
      <c r="D985" s="1"/>
      <c r="E985" s="1"/>
      <c r="F985" s="1"/>
      <c r="G985" s="1"/>
      <c r="H985" s="1"/>
      <c r="I985" s="1"/>
      <c r="J985" s="1"/>
      <c r="K985" s="1"/>
      <c r="L985" s="1"/>
      <c r="M985" s="1"/>
      <c r="N985" s="1"/>
      <c r="O985" s="1"/>
      <c r="P985" s="1"/>
      <c r="Q985" s="1"/>
      <c r="R985" s="367"/>
      <c r="S985" s="1"/>
      <c r="T985" s="1"/>
      <c r="U985" s="1"/>
      <c r="V985" s="1"/>
      <c r="W985" s="1"/>
      <c r="X985" s="1"/>
      <c r="Y985" s="1"/>
      <c r="Z985" s="1"/>
      <c r="AA985" s="1"/>
      <c r="AB985" s="1"/>
      <c r="AC985" s="1"/>
      <c r="AD985" s="1"/>
      <c r="AE985" s="1"/>
      <c r="AF985" s="1"/>
      <c r="AG985" s="1"/>
      <c r="AH985" s="1"/>
      <c r="AI985" s="1"/>
      <c r="AJ985" s="1"/>
      <c r="AK985" s="1"/>
    </row>
    <row r="986" spans="1:37" ht="15.75" x14ac:dyDescent="0.25">
      <c r="A986" s="1"/>
      <c r="B986" s="1"/>
      <c r="C986" s="1"/>
      <c r="D986" s="1"/>
      <c r="E986" s="1"/>
      <c r="F986" s="1"/>
      <c r="G986" s="1"/>
      <c r="H986" s="1"/>
      <c r="I986" s="1"/>
      <c r="J986" s="1"/>
      <c r="K986" s="1"/>
      <c r="L986" s="1"/>
      <c r="M986" s="1"/>
      <c r="N986" s="1"/>
      <c r="O986" s="1"/>
      <c r="P986" s="1"/>
      <c r="Q986" s="1"/>
      <c r="R986" s="367"/>
      <c r="S986" s="1"/>
      <c r="T986" s="1"/>
      <c r="U986" s="1"/>
      <c r="V986" s="1"/>
      <c r="W986" s="1"/>
      <c r="X986" s="1"/>
      <c r="Y986" s="1"/>
      <c r="Z986" s="1"/>
      <c r="AA986" s="1"/>
      <c r="AB986" s="1"/>
      <c r="AC986" s="1"/>
      <c r="AD986" s="1"/>
      <c r="AE986" s="1"/>
      <c r="AF986" s="1"/>
      <c r="AG986" s="1"/>
      <c r="AH986" s="1"/>
      <c r="AI986" s="1"/>
      <c r="AJ986" s="1"/>
      <c r="AK986" s="1"/>
    </row>
    <row r="987" spans="1:37" ht="15.75" x14ac:dyDescent="0.25">
      <c r="A987" s="1"/>
      <c r="B987" s="1"/>
      <c r="C987" s="1"/>
      <c r="D987" s="1"/>
      <c r="E987" s="1"/>
      <c r="F987" s="1"/>
      <c r="G987" s="1"/>
      <c r="H987" s="1"/>
      <c r="I987" s="1"/>
      <c r="J987" s="1"/>
      <c r="K987" s="1"/>
      <c r="L987" s="1"/>
      <c r="M987" s="1"/>
      <c r="N987" s="1"/>
      <c r="O987" s="1"/>
      <c r="P987" s="1"/>
      <c r="Q987" s="1"/>
      <c r="R987" s="367"/>
      <c r="S987" s="1"/>
      <c r="T987" s="1"/>
      <c r="U987" s="1"/>
      <c r="V987" s="1"/>
      <c r="W987" s="1"/>
      <c r="X987" s="1"/>
      <c r="Y987" s="1"/>
      <c r="Z987" s="1"/>
      <c r="AA987" s="1"/>
      <c r="AB987" s="1"/>
      <c r="AC987" s="1"/>
      <c r="AD987" s="1"/>
      <c r="AE987" s="1"/>
      <c r="AF987" s="1"/>
      <c r="AG987" s="1"/>
      <c r="AH987" s="1"/>
      <c r="AI987" s="1"/>
      <c r="AJ987" s="1"/>
      <c r="AK987" s="1"/>
    </row>
    <row r="988" spans="1:37" ht="15.75" x14ac:dyDescent="0.25">
      <c r="A988" s="1"/>
      <c r="B988" s="1"/>
      <c r="C988" s="1"/>
      <c r="D988" s="1"/>
      <c r="E988" s="1"/>
      <c r="F988" s="1"/>
      <c r="G988" s="1"/>
      <c r="H988" s="1"/>
      <c r="I988" s="1"/>
      <c r="J988" s="1"/>
      <c r="K988" s="1"/>
      <c r="L988" s="1"/>
      <c r="M988" s="1"/>
      <c r="N988" s="1"/>
      <c r="O988" s="1"/>
      <c r="P988" s="1"/>
      <c r="Q988" s="1"/>
      <c r="R988" s="367"/>
      <c r="S988" s="1"/>
      <c r="T988" s="1"/>
      <c r="U988" s="1"/>
      <c r="V988" s="1"/>
      <c r="W988" s="1"/>
      <c r="X988" s="1"/>
      <c r="Y988" s="1"/>
      <c r="Z988" s="1"/>
      <c r="AA988" s="1"/>
      <c r="AB988" s="1"/>
      <c r="AC988" s="1"/>
      <c r="AD988" s="1"/>
      <c r="AE988" s="1"/>
      <c r="AF988" s="1"/>
      <c r="AG988" s="1"/>
      <c r="AH988" s="1"/>
      <c r="AI988" s="1"/>
      <c r="AJ988" s="1"/>
      <c r="AK988" s="1"/>
    </row>
    <row r="989" spans="1:37" ht="15.75" x14ac:dyDescent="0.25">
      <c r="A989" s="1"/>
      <c r="B989" s="1"/>
      <c r="C989" s="1"/>
      <c r="D989" s="1"/>
      <c r="E989" s="1"/>
      <c r="F989" s="1"/>
      <c r="G989" s="1"/>
      <c r="H989" s="1"/>
      <c r="I989" s="1"/>
      <c r="J989" s="1"/>
      <c r="K989" s="1"/>
      <c r="L989" s="1"/>
      <c r="M989" s="1"/>
      <c r="N989" s="1"/>
      <c r="O989" s="1"/>
      <c r="P989" s="1"/>
      <c r="Q989" s="1"/>
      <c r="R989" s="367"/>
      <c r="S989" s="1"/>
      <c r="T989" s="1"/>
      <c r="U989" s="1"/>
      <c r="V989" s="1"/>
      <c r="W989" s="1"/>
      <c r="X989" s="1"/>
      <c r="Y989" s="1"/>
      <c r="Z989" s="1"/>
      <c r="AA989" s="1"/>
      <c r="AB989" s="1"/>
      <c r="AC989" s="1"/>
      <c r="AD989" s="1"/>
      <c r="AE989" s="1"/>
      <c r="AF989" s="1"/>
      <c r="AG989" s="1"/>
      <c r="AH989" s="1"/>
      <c r="AI989" s="1"/>
      <c r="AJ989" s="1"/>
      <c r="AK989" s="1"/>
    </row>
    <row r="990" spans="1:37" ht="15.75" x14ac:dyDescent="0.25">
      <c r="A990" s="1"/>
      <c r="B990" s="1"/>
      <c r="C990" s="1"/>
      <c r="D990" s="1"/>
      <c r="E990" s="1"/>
      <c r="F990" s="1"/>
      <c r="G990" s="1"/>
      <c r="H990" s="1"/>
      <c r="I990" s="1"/>
      <c r="J990" s="1"/>
      <c r="K990" s="1"/>
      <c r="L990" s="1"/>
      <c r="M990" s="1"/>
      <c r="N990" s="1"/>
      <c r="O990" s="1"/>
      <c r="P990" s="1"/>
      <c r="Q990" s="1"/>
      <c r="R990" s="367"/>
      <c r="S990" s="1"/>
      <c r="T990" s="1"/>
      <c r="U990" s="1"/>
      <c r="V990" s="1"/>
      <c r="W990" s="1"/>
      <c r="X990" s="1"/>
      <c r="Y990" s="1"/>
      <c r="Z990" s="1"/>
      <c r="AA990" s="1"/>
      <c r="AB990" s="1"/>
      <c r="AC990" s="1"/>
      <c r="AD990" s="1"/>
      <c r="AE990" s="1"/>
      <c r="AF990" s="1"/>
      <c r="AG990" s="1"/>
      <c r="AH990" s="1"/>
      <c r="AI990" s="1"/>
      <c r="AJ990" s="1"/>
      <c r="AK990" s="1"/>
    </row>
    <row r="991" spans="1:37" ht="15.75" x14ac:dyDescent="0.25">
      <c r="A991" s="1"/>
      <c r="B991" s="1"/>
      <c r="C991" s="1"/>
      <c r="D991" s="1"/>
      <c r="E991" s="1"/>
      <c r="F991" s="1"/>
      <c r="G991" s="1"/>
      <c r="H991" s="1"/>
      <c r="I991" s="1"/>
      <c r="J991" s="1"/>
      <c r="K991" s="1"/>
      <c r="L991" s="1"/>
      <c r="M991" s="1"/>
      <c r="N991" s="1"/>
      <c r="O991" s="1"/>
      <c r="P991" s="1"/>
      <c r="Q991" s="1"/>
      <c r="R991" s="367"/>
      <c r="S991" s="1"/>
      <c r="T991" s="1"/>
      <c r="U991" s="1"/>
      <c r="V991" s="1"/>
      <c r="W991" s="1"/>
      <c r="X991" s="1"/>
      <c r="Y991" s="1"/>
      <c r="Z991" s="1"/>
      <c r="AA991" s="1"/>
      <c r="AB991" s="1"/>
      <c r="AC991" s="1"/>
      <c r="AD991" s="1"/>
      <c r="AE991" s="1"/>
      <c r="AF991" s="1"/>
      <c r="AG991" s="1"/>
      <c r="AH991" s="1"/>
      <c r="AI991" s="1"/>
      <c r="AJ991" s="1"/>
      <c r="AK991" s="1"/>
    </row>
    <row r="992" spans="1:37" ht="15.75" x14ac:dyDescent="0.25">
      <c r="A992" s="1"/>
      <c r="B992" s="1"/>
      <c r="C992" s="1"/>
      <c r="D992" s="1"/>
      <c r="E992" s="1"/>
      <c r="F992" s="1"/>
      <c r="G992" s="1"/>
      <c r="H992" s="1"/>
      <c r="I992" s="1"/>
      <c r="J992" s="1"/>
      <c r="K992" s="1"/>
      <c r="L992" s="1"/>
      <c r="M992" s="1"/>
      <c r="N992" s="1"/>
      <c r="O992" s="1"/>
      <c r="P992" s="1"/>
      <c r="Q992" s="1"/>
      <c r="R992" s="367"/>
      <c r="S992" s="1"/>
      <c r="T992" s="1"/>
      <c r="U992" s="1"/>
      <c r="V992" s="1"/>
      <c r="W992" s="1"/>
      <c r="X992" s="1"/>
      <c r="Y992" s="1"/>
      <c r="Z992" s="1"/>
      <c r="AA992" s="1"/>
      <c r="AB992" s="1"/>
      <c r="AC992" s="1"/>
      <c r="AD992" s="1"/>
      <c r="AE992" s="1"/>
      <c r="AF992" s="1"/>
      <c r="AG992" s="1"/>
      <c r="AH992" s="1"/>
      <c r="AI992" s="1"/>
      <c r="AJ992" s="1"/>
      <c r="AK992" s="1"/>
    </row>
    <row r="993" spans="1:37" ht="15.75" x14ac:dyDescent="0.25">
      <c r="A993" s="1"/>
      <c r="B993" s="1"/>
      <c r="C993" s="1"/>
      <c r="D993" s="1"/>
      <c r="E993" s="1"/>
      <c r="F993" s="1"/>
      <c r="G993" s="1"/>
      <c r="H993" s="1"/>
      <c r="I993" s="1"/>
      <c r="J993" s="1"/>
      <c r="K993" s="1"/>
      <c r="L993" s="1"/>
      <c r="M993" s="1"/>
      <c r="N993" s="1"/>
      <c r="O993" s="1"/>
      <c r="P993" s="1"/>
      <c r="Q993" s="1"/>
      <c r="R993" s="367"/>
      <c r="S993" s="1"/>
      <c r="T993" s="1"/>
      <c r="U993" s="1"/>
      <c r="V993" s="1"/>
      <c r="W993" s="1"/>
      <c r="X993" s="1"/>
      <c r="Y993" s="1"/>
      <c r="Z993" s="1"/>
      <c r="AA993" s="1"/>
      <c r="AB993" s="1"/>
      <c r="AC993" s="1"/>
      <c r="AD993" s="1"/>
      <c r="AE993" s="1"/>
      <c r="AF993" s="1"/>
      <c r="AG993" s="1"/>
      <c r="AH993" s="1"/>
      <c r="AI993" s="1"/>
      <c r="AJ993" s="1"/>
      <c r="AK993" s="1"/>
    </row>
    <row r="994" spans="1:37" ht="15.75" x14ac:dyDescent="0.25">
      <c r="A994" s="1"/>
      <c r="B994" s="1"/>
      <c r="C994" s="1"/>
      <c r="D994" s="1"/>
      <c r="E994" s="1"/>
      <c r="F994" s="1"/>
      <c r="G994" s="1"/>
      <c r="H994" s="1"/>
      <c r="I994" s="1"/>
      <c r="J994" s="1"/>
      <c r="K994" s="1"/>
      <c r="L994" s="1"/>
      <c r="M994" s="1"/>
      <c r="N994" s="1"/>
      <c r="O994" s="1"/>
      <c r="P994" s="1"/>
      <c r="Q994" s="1"/>
      <c r="R994" s="367"/>
      <c r="S994" s="1"/>
      <c r="T994" s="1"/>
      <c r="U994" s="1"/>
      <c r="V994" s="1"/>
      <c r="W994" s="1"/>
      <c r="X994" s="1"/>
      <c r="Y994" s="1"/>
      <c r="Z994" s="1"/>
      <c r="AA994" s="1"/>
      <c r="AB994" s="1"/>
      <c r="AC994" s="1"/>
      <c r="AD994" s="1"/>
      <c r="AE994" s="1"/>
      <c r="AF994" s="1"/>
      <c r="AG994" s="1"/>
      <c r="AH994" s="1"/>
      <c r="AI994" s="1"/>
      <c r="AJ994" s="1"/>
      <c r="AK994" s="1"/>
    </row>
    <row r="995" spans="1:37" ht="15.75" x14ac:dyDescent="0.25">
      <c r="A995" s="1"/>
      <c r="B995" s="1"/>
      <c r="C995" s="1"/>
      <c r="D995" s="1"/>
      <c r="E995" s="1"/>
      <c r="F995" s="1"/>
      <c r="G995" s="1"/>
      <c r="H995" s="1"/>
      <c r="I995" s="1"/>
      <c r="J995" s="1"/>
      <c r="K995" s="1"/>
      <c r="L995" s="1"/>
      <c r="M995" s="1"/>
      <c r="N995" s="1"/>
      <c r="O995" s="1"/>
      <c r="P995" s="1"/>
      <c r="Q995" s="1"/>
      <c r="R995" s="367"/>
      <c r="S995" s="1"/>
      <c r="T995" s="1"/>
      <c r="U995" s="1"/>
      <c r="V995" s="1"/>
      <c r="W995" s="1"/>
      <c r="X995" s="1"/>
      <c r="Y995" s="1"/>
      <c r="Z995" s="1"/>
      <c r="AA995" s="1"/>
      <c r="AB995" s="1"/>
      <c r="AC995" s="1"/>
      <c r="AD995" s="1"/>
      <c r="AE995" s="1"/>
      <c r="AF995" s="1"/>
      <c r="AG995" s="1"/>
      <c r="AH995" s="1"/>
      <c r="AI995" s="1"/>
      <c r="AJ995" s="1"/>
      <c r="AK995" s="1"/>
    </row>
    <row r="996" spans="1:37" ht="15.75" x14ac:dyDescent="0.25">
      <c r="A996" s="1"/>
      <c r="B996" s="1"/>
      <c r="C996" s="1"/>
      <c r="D996" s="1"/>
      <c r="E996" s="1"/>
      <c r="F996" s="1"/>
      <c r="G996" s="1"/>
      <c r="H996" s="1"/>
      <c r="I996" s="1"/>
      <c r="J996" s="1"/>
      <c r="K996" s="1"/>
      <c r="L996" s="1"/>
      <c r="M996" s="1"/>
      <c r="N996" s="1"/>
      <c r="O996" s="1"/>
      <c r="P996" s="1"/>
      <c r="Q996" s="1"/>
      <c r="R996" s="367"/>
      <c r="S996" s="1"/>
      <c r="T996" s="1"/>
      <c r="U996" s="1"/>
      <c r="V996" s="1"/>
      <c r="W996" s="1"/>
      <c r="X996" s="1"/>
      <c r="Y996" s="1"/>
      <c r="Z996" s="1"/>
      <c r="AA996" s="1"/>
      <c r="AB996" s="1"/>
      <c r="AC996" s="1"/>
      <c r="AD996" s="1"/>
      <c r="AE996" s="1"/>
      <c r="AF996" s="1"/>
      <c r="AG996" s="1"/>
      <c r="AH996" s="1"/>
      <c r="AI996" s="1"/>
      <c r="AJ996" s="1"/>
      <c r="AK996" s="1"/>
    </row>
    <row r="997" spans="1:37" ht="15.75" x14ac:dyDescent="0.25">
      <c r="A997" s="1"/>
      <c r="B997" s="1"/>
      <c r="C997" s="1"/>
      <c r="D997" s="1"/>
      <c r="E997" s="1"/>
      <c r="F997" s="1"/>
      <c r="G997" s="1"/>
      <c r="H997" s="1"/>
      <c r="I997" s="1"/>
      <c r="J997" s="1"/>
      <c r="K997" s="1"/>
      <c r="L997" s="1"/>
      <c r="M997" s="1"/>
      <c r="N997" s="1"/>
      <c r="O997" s="1"/>
      <c r="P997" s="1"/>
      <c r="Q997" s="1"/>
      <c r="R997" s="367"/>
      <c r="S997" s="1"/>
      <c r="T997" s="1"/>
      <c r="U997" s="1"/>
      <c r="V997" s="1"/>
      <c r="W997" s="1"/>
      <c r="X997" s="1"/>
      <c r="Y997" s="1"/>
      <c r="Z997" s="1"/>
      <c r="AA997" s="1"/>
      <c r="AB997" s="1"/>
      <c r="AC997" s="1"/>
      <c r="AD997" s="1"/>
      <c r="AE997" s="1"/>
      <c r="AF997" s="1"/>
      <c r="AG997" s="1"/>
      <c r="AH997" s="1"/>
      <c r="AI997" s="1"/>
      <c r="AJ997" s="1"/>
      <c r="AK997" s="1"/>
    </row>
    <row r="998" spans="1:37" ht="15.75" x14ac:dyDescent="0.25">
      <c r="A998" s="1"/>
      <c r="B998" s="1"/>
      <c r="C998" s="1"/>
      <c r="D998" s="1"/>
      <c r="E998" s="1"/>
      <c r="F998" s="1"/>
      <c r="G998" s="1"/>
      <c r="H998" s="1"/>
      <c r="I998" s="1"/>
      <c r="J998" s="1"/>
      <c r="K998" s="1"/>
      <c r="L998" s="1"/>
      <c r="M998" s="1"/>
      <c r="N998" s="1"/>
      <c r="O998" s="1"/>
      <c r="P998" s="1"/>
      <c r="Q998" s="1"/>
      <c r="R998" s="367"/>
      <c r="S998" s="1"/>
      <c r="T998" s="1"/>
      <c r="U998" s="1"/>
      <c r="V998" s="1"/>
      <c r="W998" s="1"/>
      <c r="X998" s="1"/>
      <c r="Y998" s="1"/>
      <c r="Z998" s="1"/>
      <c r="AA998" s="1"/>
      <c r="AB998" s="1"/>
      <c r="AC998" s="1"/>
      <c r="AD998" s="1"/>
      <c r="AE998" s="1"/>
      <c r="AF998" s="1"/>
      <c r="AG998" s="1"/>
      <c r="AH998" s="1"/>
      <c r="AI998" s="1"/>
      <c r="AJ998" s="1"/>
      <c r="AK998" s="1"/>
    </row>
    <row r="999" spans="1:37" ht="15.75" x14ac:dyDescent="0.25">
      <c r="A999" s="1"/>
      <c r="B999" s="1"/>
      <c r="C999" s="1"/>
      <c r="D999" s="1"/>
      <c r="E999" s="1"/>
      <c r="F999" s="1"/>
      <c r="G999" s="1"/>
      <c r="H999" s="1"/>
      <c r="I999" s="1"/>
      <c r="J999" s="1"/>
      <c r="K999" s="1"/>
      <c r="L999" s="1"/>
      <c r="M999" s="1"/>
      <c r="N999" s="1"/>
      <c r="O999" s="1"/>
      <c r="P999" s="1"/>
      <c r="Q999" s="1"/>
      <c r="R999" s="367"/>
      <c r="S999" s="1"/>
      <c r="T999" s="1"/>
      <c r="U999" s="1"/>
      <c r="V999" s="1"/>
      <c r="W999" s="1"/>
      <c r="X999" s="1"/>
      <c r="Y999" s="1"/>
      <c r="Z999" s="1"/>
      <c r="AA999" s="1"/>
      <c r="AB999" s="1"/>
      <c r="AC999" s="1"/>
      <c r="AD999" s="1"/>
      <c r="AE999" s="1"/>
      <c r="AF999" s="1"/>
      <c r="AG999" s="1"/>
      <c r="AH999" s="1"/>
      <c r="AI999" s="1"/>
      <c r="AJ999" s="1"/>
      <c r="AK999" s="1"/>
    </row>
    <row r="1000" spans="1:37" ht="15.75" x14ac:dyDescent="0.25">
      <c r="A1000" s="1"/>
      <c r="B1000" s="1"/>
      <c r="C1000" s="1"/>
      <c r="D1000" s="1"/>
      <c r="E1000" s="1"/>
      <c r="F1000" s="1"/>
      <c r="G1000" s="1"/>
      <c r="H1000" s="1"/>
      <c r="I1000" s="1"/>
      <c r="J1000" s="1"/>
      <c r="K1000" s="1"/>
      <c r="L1000" s="1"/>
      <c r="M1000" s="1"/>
      <c r="N1000" s="1"/>
      <c r="O1000" s="1"/>
      <c r="P1000" s="1"/>
      <c r="Q1000" s="1"/>
      <c r="R1000" s="367"/>
      <c r="S1000" s="1"/>
      <c r="T1000" s="1"/>
      <c r="U1000" s="1"/>
      <c r="V1000" s="1"/>
      <c r="W1000" s="1"/>
      <c r="X1000" s="1"/>
      <c r="Y1000" s="1"/>
      <c r="Z1000" s="1"/>
      <c r="AA1000" s="1"/>
      <c r="AB1000" s="1"/>
      <c r="AC1000" s="1"/>
      <c r="AD1000" s="1"/>
      <c r="AE1000" s="1"/>
      <c r="AF1000" s="1"/>
      <c r="AG1000" s="1"/>
      <c r="AH1000" s="1"/>
      <c r="AI1000" s="1"/>
      <c r="AJ1000" s="1"/>
      <c r="AK1000" s="1"/>
    </row>
  </sheetData>
  <mergeCells count="210">
    <mergeCell ref="M45:M46"/>
    <mergeCell ref="N45:N46"/>
    <mergeCell ref="O45:O46"/>
    <mergeCell ref="P45:P46"/>
    <mergeCell ref="S47:S49"/>
    <mergeCell ref="R51:S51"/>
    <mergeCell ref="T51:W51"/>
    <mergeCell ref="X51:Y51"/>
    <mergeCell ref="B51:B52"/>
    <mergeCell ref="C51:C52"/>
    <mergeCell ref="D51:D52"/>
    <mergeCell ref="E51:E52"/>
    <mergeCell ref="F51:F52"/>
    <mergeCell ref="G51:G52"/>
    <mergeCell ref="H51:H52"/>
    <mergeCell ref="J47:J49"/>
    <mergeCell ref="Q45:Q46"/>
    <mergeCell ref="R45:S45"/>
    <mergeCell ref="T45:W45"/>
    <mergeCell ref="X45:Y45"/>
    <mergeCell ref="S33:S39"/>
    <mergeCell ref="I38:I39"/>
    <mergeCell ref="J38:J39"/>
    <mergeCell ref="B33:B39"/>
    <mergeCell ref="C33:C39"/>
    <mergeCell ref="D33:D39"/>
    <mergeCell ref="E33:E39"/>
    <mergeCell ref="F33:F39"/>
    <mergeCell ref="G33:G37"/>
    <mergeCell ref="H33:H37"/>
    <mergeCell ref="G38:G39"/>
    <mergeCell ref="H38:H39"/>
    <mergeCell ref="B58:D58"/>
    <mergeCell ref="P51:P52"/>
    <mergeCell ref="Q51:Q52"/>
    <mergeCell ref="Z51:Z52"/>
    <mergeCell ref="AA51:AA52"/>
    <mergeCell ref="AB51:AB52"/>
    <mergeCell ref="AC51:AC52"/>
    <mergeCell ref="AD51:AD52"/>
    <mergeCell ref="I51:I52"/>
    <mergeCell ref="J51:J52"/>
    <mergeCell ref="K51:K52"/>
    <mergeCell ref="L51:L52"/>
    <mergeCell ref="M51:M52"/>
    <mergeCell ref="N51:N52"/>
    <mergeCell ref="O51:O52"/>
    <mergeCell ref="S53:S55"/>
    <mergeCell ref="I53:I55"/>
    <mergeCell ref="J53:J55"/>
    <mergeCell ref="B53:B55"/>
    <mergeCell ref="C53:C55"/>
    <mergeCell ref="D53:D55"/>
    <mergeCell ref="E53:E55"/>
    <mergeCell ref="F53:F55"/>
    <mergeCell ref="G53:G55"/>
    <mergeCell ref="H53:H55"/>
    <mergeCell ref="AD44:AD46"/>
    <mergeCell ref="B45:B46"/>
    <mergeCell ref="C45:C46"/>
    <mergeCell ref="D45:D46"/>
    <mergeCell ref="G45:G46"/>
    <mergeCell ref="H45:H46"/>
    <mergeCell ref="E45:E46"/>
    <mergeCell ref="F45:F46"/>
    <mergeCell ref="B47:B49"/>
    <mergeCell ref="C47:C49"/>
    <mergeCell ref="D47:D49"/>
    <mergeCell ref="E47:E49"/>
    <mergeCell ref="F47:F49"/>
    <mergeCell ref="C44:F44"/>
    <mergeCell ref="G44:M44"/>
    <mergeCell ref="N44:Q44"/>
    <mergeCell ref="I45:I46"/>
    <mergeCell ref="J45:J46"/>
    <mergeCell ref="K45:K46"/>
    <mergeCell ref="L45:L46"/>
    <mergeCell ref="G47:G49"/>
    <mergeCell ref="H47:H49"/>
    <mergeCell ref="I47:I49"/>
    <mergeCell ref="Z45:Z46"/>
    <mergeCell ref="AA45:AA46"/>
    <mergeCell ref="AB45:AB46"/>
    <mergeCell ref="AC45:AC46"/>
    <mergeCell ref="R44:W44"/>
    <mergeCell ref="X44:Y44"/>
    <mergeCell ref="Z44:AB44"/>
    <mergeCell ref="B21:B22"/>
    <mergeCell ref="C21:C22"/>
    <mergeCell ref="D21:D22"/>
    <mergeCell ref="B23:B29"/>
    <mergeCell ref="C23:C29"/>
    <mergeCell ref="I33:I37"/>
    <mergeCell ref="C42:Y42"/>
    <mergeCell ref="C43:Y43"/>
    <mergeCell ref="I23:I27"/>
    <mergeCell ref="S23:S29"/>
    <mergeCell ref="J26:J27"/>
    <mergeCell ref="B31:B32"/>
    <mergeCell ref="C31:C32"/>
    <mergeCell ref="D31:D32"/>
    <mergeCell ref="E31:E32"/>
    <mergeCell ref="F31:F32"/>
    <mergeCell ref="G31:G32"/>
    <mergeCell ref="H31:H32"/>
    <mergeCell ref="R31:S31"/>
    <mergeCell ref="F23:F27"/>
    <mergeCell ref="F28:F29"/>
    <mergeCell ref="G28:G29"/>
    <mergeCell ref="H28:H29"/>
    <mergeCell ref="I28:I29"/>
    <mergeCell ref="J28:J29"/>
    <mergeCell ref="D23:D29"/>
    <mergeCell ref="E23:E29"/>
    <mergeCell ref="G23:G27"/>
    <mergeCell ref="H23:H27"/>
    <mergeCell ref="J23:J25"/>
    <mergeCell ref="I31:I32"/>
    <mergeCell ref="J31:J32"/>
    <mergeCell ref="K31:K32"/>
    <mergeCell ref="L31:L32"/>
    <mergeCell ref="M31:M32"/>
    <mergeCell ref="N31:N32"/>
    <mergeCell ref="O31:O32"/>
    <mergeCell ref="AC31:AC32"/>
    <mergeCell ref="AD31:AD32"/>
    <mergeCell ref="P31:P32"/>
    <mergeCell ref="Q31:Q32"/>
    <mergeCell ref="T31:W31"/>
    <mergeCell ref="X31:Y31"/>
    <mergeCell ref="Z31:Z32"/>
    <mergeCell ref="AA31:AA32"/>
    <mergeCell ref="AB31:AB32"/>
    <mergeCell ref="N21:N22"/>
    <mergeCell ref="O21:O22"/>
    <mergeCell ref="P21:P22"/>
    <mergeCell ref="AC21:AC22"/>
    <mergeCell ref="AD21:AD22"/>
    <mergeCell ref="Q21:Q22"/>
    <mergeCell ref="R21:S21"/>
    <mergeCell ref="T21:W21"/>
    <mergeCell ref="X21:Y21"/>
    <mergeCell ref="Z21:Z22"/>
    <mergeCell ref="AA21:AA22"/>
    <mergeCell ref="AB21:AB22"/>
    <mergeCell ref="E21:E22"/>
    <mergeCell ref="F21:F22"/>
    <mergeCell ref="G21:G22"/>
    <mergeCell ref="H21:H22"/>
    <mergeCell ref="I21:I22"/>
    <mergeCell ref="J21:J22"/>
    <mergeCell ref="K21:K22"/>
    <mergeCell ref="L21:L22"/>
    <mergeCell ref="M21:M22"/>
    <mergeCell ref="B12:B13"/>
    <mergeCell ref="D12:D13"/>
    <mergeCell ref="F12:F13"/>
    <mergeCell ref="G12:G13"/>
    <mergeCell ref="H12:H13"/>
    <mergeCell ref="B14:B19"/>
    <mergeCell ref="H14:H17"/>
    <mergeCell ref="E18:E19"/>
    <mergeCell ref="F18:F19"/>
    <mergeCell ref="C18:C19"/>
    <mergeCell ref="D18:D19"/>
    <mergeCell ref="D14:D17"/>
    <mergeCell ref="T12:W12"/>
    <mergeCell ref="S14:S19"/>
    <mergeCell ref="C12:C13"/>
    <mergeCell ref="C14:C17"/>
    <mergeCell ref="E12:E13"/>
    <mergeCell ref="E14:E17"/>
    <mergeCell ref="I14:I16"/>
    <mergeCell ref="I18:I19"/>
    <mergeCell ref="J18:J19"/>
    <mergeCell ref="I12:I13"/>
    <mergeCell ref="J12:J13"/>
    <mergeCell ref="K12:K13"/>
    <mergeCell ref="L12:L13"/>
    <mergeCell ref="M12:M13"/>
    <mergeCell ref="N12:N13"/>
    <mergeCell ref="O12:O13"/>
    <mergeCell ref="F14:F17"/>
    <mergeCell ref="G14:G17"/>
    <mergeCell ref="G18:G19"/>
    <mergeCell ref="H18:H19"/>
    <mergeCell ref="B4:B5"/>
    <mergeCell ref="C4:Y4"/>
    <mergeCell ref="Z4:AD5"/>
    <mergeCell ref="C5:Y5"/>
    <mergeCell ref="C6:Y6"/>
    <mergeCell ref="Z6:AD6"/>
    <mergeCell ref="B7:AD7"/>
    <mergeCell ref="X11:Y11"/>
    <mergeCell ref="Z11:AB11"/>
    <mergeCell ref="AD11:AD13"/>
    <mergeCell ref="X12:Y12"/>
    <mergeCell ref="Z12:Z13"/>
    <mergeCell ref="AB12:AB13"/>
    <mergeCell ref="AC12:AC13"/>
    <mergeCell ref="C8:Y8"/>
    <mergeCell ref="C9:Y9"/>
    <mergeCell ref="C10:Y10"/>
    <mergeCell ref="C11:F11"/>
    <mergeCell ref="G11:M11"/>
    <mergeCell ref="N11:Q11"/>
    <mergeCell ref="R11:W11"/>
    <mergeCell ref="P12:P13"/>
    <mergeCell ref="Q12:Q13"/>
    <mergeCell ref="R12:S12"/>
  </mergeCells>
  <dataValidations count="2">
    <dataValidation type="list" allowBlank="1" showErrorMessage="1" sqref="AB9 AB42" xr:uid="{00000000-0002-0000-0000-000001000000}">
      <formula1>$AD$52:$AD$55</formula1>
    </dataValidation>
    <dataValidation type="list" allowBlank="1" showInputMessage="1" showErrorMessage="1" sqref="AA8:AB8" xr:uid="{AB3EB330-9B79-4EB4-9A5D-B2F9046C2E17}">
      <formula1>$AD$52:$AD$53</formula1>
    </dataValidation>
  </dataValidations>
  <pageMargins left="0.70866141732283472" right="0.70866141732283472" top="0.74803149606299213" bottom="0.74803149606299213" header="0" footer="0"/>
  <pageSetup scale="3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AA587-17E3-4A8C-B198-11D5AB56342B}">
  <sheetPr>
    <tabColor rgb="FF7030A0"/>
    <pageSetUpPr fitToPage="1"/>
  </sheetPr>
  <dimension ref="A1:AC35"/>
  <sheetViews>
    <sheetView showGridLines="0" topLeftCell="Q20" zoomScale="80" zoomScaleNormal="80" zoomScalePageLayoutView="55" workbookViewId="0">
      <selection activeCell="Z35" sqref="Z35"/>
    </sheetView>
  </sheetViews>
  <sheetFormatPr baseColWidth="10" defaultColWidth="11.25" defaultRowHeight="15" x14ac:dyDescent="0.25"/>
  <cols>
    <col min="1" max="1" width="6.5" style="443" customWidth="1"/>
    <col min="2" max="2" width="32.375" style="444" customWidth="1"/>
    <col min="3" max="5" width="34.5" style="444" customWidth="1"/>
    <col min="6" max="6" width="34" style="444" customWidth="1"/>
    <col min="7" max="7" width="30.25" style="444" customWidth="1"/>
    <col min="8" max="8" width="23.125" style="444" customWidth="1"/>
    <col min="9" max="9" width="26.875" style="444" customWidth="1"/>
    <col min="10" max="10" width="57.625" style="444" customWidth="1"/>
    <col min="11" max="11" width="33.5" style="444" customWidth="1"/>
    <col min="12" max="12" width="27.125" style="444" customWidth="1"/>
    <col min="13" max="13" width="50.375" style="444" customWidth="1"/>
    <col min="14" max="14" width="42.875" style="444" customWidth="1"/>
    <col min="15" max="15" width="79.875" style="444" customWidth="1"/>
    <col min="16" max="16" width="120" style="444" customWidth="1"/>
    <col min="17" max="17" width="21.375" style="440" customWidth="1"/>
    <col min="18" max="18" width="19.125" style="440" customWidth="1"/>
    <col min="19" max="19" width="19.625" style="470" customWidth="1"/>
    <col min="20" max="20" width="23.875" style="470" customWidth="1"/>
    <col min="21" max="21" width="19.625" style="470" customWidth="1"/>
    <col min="22" max="244" width="11.25" style="444"/>
    <col min="245" max="245" width="34.5" style="444" customWidth="1"/>
    <col min="246" max="246" width="34.75" style="444" customWidth="1"/>
    <col min="247" max="247" width="25" style="444" customWidth="1"/>
    <col min="248" max="248" width="29.25" style="444" customWidth="1"/>
    <col min="249" max="249" width="30.25" style="444" customWidth="1"/>
    <col min="250" max="250" width="28.75" style="444" customWidth="1"/>
    <col min="251" max="251" width="23.125" style="444" customWidth="1"/>
    <col min="252" max="252" width="24.25" style="444" customWidth="1"/>
    <col min="253" max="253" width="27.125" style="444" customWidth="1"/>
    <col min="254" max="254" width="33.5" style="444" customWidth="1"/>
    <col min="255" max="255" width="39.5" style="444" customWidth="1"/>
    <col min="256" max="256" width="40.25" style="444" customWidth="1"/>
    <col min="257" max="257" width="33.625" style="444" customWidth="1"/>
    <col min="258" max="258" width="72.625" style="444" customWidth="1"/>
    <col min="259" max="259" width="60.75" style="444" customWidth="1"/>
    <col min="260" max="260" width="21" style="444" customWidth="1"/>
    <col min="261" max="261" width="22.5" style="444" customWidth="1"/>
    <col min="262" max="262" width="18.75" style="444" customWidth="1"/>
    <col min="263" max="263" width="17.75" style="444" customWidth="1"/>
    <col min="264" max="264" width="23" style="444" customWidth="1"/>
    <col min="265" max="265" width="10.875" style="444" bestFit="1" customWidth="1"/>
    <col min="266" max="500" width="11.25" style="444"/>
    <col min="501" max="501" width="34.5" style="444" customWidth="1"/>
    <col min="502" max="502" width="34.75" style="444" customWidth="1"/>
    <col min="503" max="503" width="25" style="444" customWidth="1"/>
    <col min="504" max="504" width="29.25" style="444" customWidth="1"/>
    <col min="505" max="505" width="30.25" style="444" customWidth="1"/>
    <col min="506" max="506" width="28.75" style="444" customWidth="1"/>
    <col min="507" max="507" width="23.125" style="444" customWidth="1"/>
    <col min="508" max="508" width="24.25" style="444" customWidth="1"/>
    <col min="509" max="509" width="27.125" style="444" customWidth="1"/>
    <col min="510" max="510" width="33.5" style="444" customWidth="1"/>
    <col min="511" max="511" width="39.5" style="444" customWidth="1"/>
    <col min="512" max="512" width="40.25" style="444" customWidth="1"/>
    <col min="513" max="513" width="33.625" style="444" customWidth="1"/>
    <col min="514" max="514" width="72.625" style="444" customWidth="1"/>
    <col min="515" max="515" width="60.75" style="444" customWidth="1"/>
    <col min="516" max="516" width="21" style="444" customWidth="1"/>
    <col min="517" max="517" width="22.5" style="444" customWidth="1"/>
    <col min="518" max="518" width="18.75" style="444" customWidth="1"/>
    <col min="519" max="519" width="17.75" style="444" customWidth="1"/>
    <col min="520" max="520" width="23" style="444" customWidth="1"/>
    <col min="521" max="521" width="10.875" style="444" bestFit="1" customWidth="1"/>
    <col min="522" max="756" width="11.25" style="444"/>
    <col min="757" max="757" width="34.5" style="444" customWidth="1"/>
    <col min="758" max="758" width="34.75" style="444" customWidth="1"/>
    <col min="759" max="759" width="25" style="444" customWidth="1"/>
    <col min="760" max="760" width="29.25" style="444" customWidth="1"/>
    <col min="761" max="761" width="30.25" style="444" customWidth="1"/>
    <col min="762" max="762" width="28.75" style="444" customWidth="1"/>
    <col min="763" max="763" width="23.125" style="444" customWidth="1"/>
    <col min="764" max="764" width="24.25" style="444" customWidth="1"/>
    <col min="765" max="765" width="27.125" style="444" customWidth="1"/>
    <col min="766" max="766" width="33.5" style="444" customWidth="1"/>
    <col min="767" max="767" width="39.5" style="444" customWidth="1"/>
    <col min="768" max="768" width="40.25" style="444" customWidth="1"/>
    <col min="769" max="769" width="33.625" style="444" customWidth="1"/>
    <col min="770" max="770" width="72.625" style="444" customWidth="1"/>
    <col min="771" max="771" width="60.75" style="444" customWidth="1"/>
    <col min="772" max="772" width="21" style="444" customWidth="1"/>
    <col min="773" max="773" width="22.5" style="444" customWidth="1"/>
    <col min="774" max="774" width="18.75" style="444" customWidth="1"/>
    <col min="775" max="775" width="17.75" style="444" customWidth="1"/>
    <col min="776" max="776" width="23" style="444" customWidth="1"/>
    <col min="777" max="777" width="10.875" style="444" bestFit="1" customWidth="1"/>
    <col min="778" max="1012" width="11.25" style="444"/>
    <col min="1013" max="1013" width="34.5" style="444" customWidth="1"/>
    <col min="1014" max="1014" width="34.75" style="444" customWidth="1"/>
    <col min="1015" max="1015" width="25" style="444" customWidth="1"/>
    <col min="1016" max="1016" width="29.25" style="444" customWidth="1"/>
    <col min="1017" max="1017" width="30.25" style="444" customWidth="1"/>
    <col min="1018" max="1018" width="28.75" style="444" customWidth="1"/>
    <col min="1019" max="1019" width="23.125" style="444" customWidth="1"/>
    <col min="1020" max="1020" width="24.25" style="444" customWidth="1"/>
    <col min="1021" max="1021" width="27.125" style="444" customWidth="1"/>
    <col min="1022" max="1022" width="33.5" style="444" customWidth="1"/>
    <col min="1023" max="1023" width="39.5" style="444" customWidth="1"/>
    <col min="1024" max="1024" width="40.25" style="444" customWidth="1"/>
    <col min="1025" max="1025" width="33.625" style="444" customWidth="1"/>
    <col min="1026" max="1026" width="72.625" style="444" customWidth="1"/>
    <col min="1027" max="1027" width="60.75" style="444" customWidth="1"/>
    <col min="1028" max="1028" width="21" style="444" customWidth="1"/>
    <col min="1029" max="1029" width="22.5" style="444" customWidth="1"/>
    <col min="1030" max="1030" width="18.75" style="444" customWidth="1"/>
    <col min="1031" max="1031" width="17.75" style="444" customWidth="1"/>
    <col min="1032" max="1032" width="23" style="444" customWidth="1"/>
    <col min="1033" max="1033" width="10.875" style="444" bestFit="1" customWidth="1"/>
    <col min="1034" max="1268" width="11.25" style="444"/>
    <col min="1269" max="1269" width="34.5" style="444" customWidth="1"/>
    <col min="1270" max="1270" width="34.75" style="444" customWidth="1"/>
    <col min="1271" max="1271" width="25" style="444" customWidth="1"/>
    <col min="1272" max="1272" width="29.25" style="444" customWidth="1"/>
    <col min="1273" max="1273" width="30.25" style="444" customWidth="1"/>
    <col min="1274" max="1274" width="28.75" style="444" customWidth="1"/>
    <col min="1275" max="1275" width="23.125" style="444" customWidth="1"/>
    <col min="1276" max="1276" width="24.25" style="444" customWidth="1"/>
    <col min="1277" max="1277" width="27.125" style="444" customWidth="1"/>
    <col min="1278" max="1278" width="33.5" style="444" customWidth="1"/>
    <col min="1279" max="1279" width="39.5" style="444" customWidth="1"/>
    <col min="1280" max="1280" width="40.25" style="444" customWidth="1"/>
    <col min="1281" max="1281" width="33.625" style="444" customWidth="1"/>
    <col min="1282" max="1282" width="72.625" style="444" customWidth="1"/>
    <col min="1283" max="1283" width="60.75" style="444" customWidth="1"/>
    <col min="1284" max="1284" width="21" style="444" customWidth="1"/>
    <col min="1285" max="1285" width="22.5" style="444" customWidth="1"/>
    <col min="1286" max="1286" width="18.75" style="444" customWidth="1"/>
    <col min="1287" max="1287" width="17.75" style="444" customWidth="1"/>
    <col min="1288" max="1288" width="23" style="444" customWidth="1"/>
    <col min="1289" max="1289" width="10.875" style="444" bestFit="1" customWidth="1"/>
    <col min="1290" max="1524" width="11.25" style="444"/>
    <col min="1525" max="1525" width="34.5" style="444" customWidth="1"/>
    <col min="1526" max="1526" width="34.75" style="444" customWidth="1"/>
    <col min="1527" max="1527" width="25" style="444" customWidth="1"/>
    <col min="1528" max="1528" width="29.25" style="444" customWidth="1"/>
    <col min="1529" max="1529" width="30.25" style="444" customWidth="1"/>
    <col min="1530" max="1530" width="28.75" style="444" customWidth="1"/>
    <col min="1531" max="1531" width="23.125" style="444" customWidth="1"/>
    <col min="1532" max="1532" width="24.25" style="444" customWidth="1"/>
    <col min="1533" max="1533" width="27.125" style="444" customWidth="1"/>
    <col min="1534" max="1534" width="33.5" style="444" customWidth="1"/>
    <col min="1535" max="1535" width="39.5" style="444" customWidth="1"/>
    <col min="1536" max="1536" width="40.25" style="444" customWidth="1"/>
    <col min="1537" max="1537" width="33.625" style="444" customWidth="1"/>
    <col min="1538" max="1538" width="72.625" style="444" customWidth="1"/>
    <col min="1539" max="1539" width="60.75" style="444" customWidth="1"/>
    <col min="1540" max="1540" width="21" style="444" customWidth="1"/>
    <col min="1541" max="1541" width="22.5" style="444" customWidth="1"/>
    <col min="1542" max="1542" width="18.75" style="444" customWidth="1"/>
    <col min="1543" max="1543" width="17.75" style="444" customWidth="1"/>
    <col min="1544" max="1544" width="23" style="444" customWidth="1"/>
    <col min="1545" max="1545" width="10.875" style="444" bestFit="1" customWidth="1"/>
    <col min="1546" max="1780" width="11.25" style="444"/>
    <col min="1781" max="1781" width="34.5" style="444" customWidth="1"/>
    <col min="1782" max="1782" width="34.75" style="444" customWidth="1"/>
    <col min="1783" max="1783" width="25" style="444" customWidth="1"/>
    <col min="1784" max="1784" width="29.25" style="444" customWidth="1"/>
    <col min="1785" max="1785" width="30.25" style="444" customWidth="1"/>
    <col min="1786" max="1786" width="28.75" style="444" customWidth="1"/>
    <col min="1787" max="1787" width="23.125" style="444" customWidth="1"/>
    <col min="1788" max="1788" width="24.25" style="444" customWidth="1"/>
    <col min="1789" max="1789" width="27.125" style="444" customWidth="1"/>
    <col min="1790" max="1790" width="33.5" style="444" customWidth="1"/>
    <col min="1791" max="1791" width="39.5" style="444" customWidth="1"/>
    <col min="1792" max="1792" width="40.25" style="444" customWidth="1"/>
    <col min="1793" max="1793" width="33.625" style="444" customWidth="1"/>
    <col min="1794" max="1794" width="72.625" style="444" customWidth="1"/>
    <col min="1795" max="1795" width="60.75" style="444" customWidth="1"/>
    <col min="1796" max="1796" width="21" style="444" customWidth="1"/>
    <col min="1797" max="1797" width="22.5" style="444" customWidth="1"/>
    <col min="1798" max="1798" width="18.75" style="444" customWidth="1"/>
    <col min="1799" max="1799" width="17.75" style="444" customWidth="1"/>
    <col min="1800" max="1800" width="23" style="444" customWidth="1"/>
    <col min="1801" max="1801" width="10.875" style="444" bestFit="1" customWidth="1"/>
    <col min="1802" max="2036" width="11.25" style="444"/>
    <col min="2037" max="2037" width="34.5" style="444" customWidth="1"/>
    <col min="2038" max="2038" width="34.75" style="444" customWidth="1"/>
    <col min="2039" max="2039" width="25" style="444" customWidth="1"/>
    <col min="2040" max="2040" width="29.25" style="444" customWidth="1"/>
    <col min="2041" max="2041" width="30.25" style="444" customWidth="1"/>
    <col min="2042" max="2042" width="28.75" style="444" customWidth="1"/>
    <col min="2043" max="2043" width="23.125" style="444" customWidth="1"/>
    <col min="2044" max="2044" width="24.25" style="444" customWidth="1"/>
    <col min="2045" max="2045" width="27.125" style="444" customWidth="1"/>
    <col min="2046" max="2046" width="33.5" style="444" customWidth="1"/>
    <col min="2047" max="2047" width="39.5" style="444" customWidth="1"/>
    <col min="2048" max="2048" width="40.25" style="444" customWidth="1"/>
    <col min="2049" max="2049" width="33.625" style="444" customWidth="1"/>
    <col min="2050" max="2050" width="72.625" style="444" customWidth="1"/>
    <col min="2051" max="2051" width="60.75" style="444" customWidth="1"/>
    <col min="2052" max="2052" width="21" style="444" customWidth="1"/>
    <col min="2053" max="2053" width="22.5" style="444" customWidth="1"/>
    <col min="2054" max="2054" width="18.75" style="444" customWidth="1"/>
    <col min="2055" max="2055" width="17.75" style="444" customWidth="1"/>
    <col min="2056" max="2056" width="23" style="444" customWidth="1"/>
    <col min="2057" max="2057" width="10.875" style="444" bestFit="1" customWidth="1"/>
    <col min="2058" max="2292" width="11.25" style="444"/>
    <col min="2293" max="2293" width="34.5" style="444" customWidth="1"/>
    <col min="2294" max="2294" width="34.75" style="444" customWidth="1"/>
    <col min="2295" max="2295" width="25" style="444" customWidth="1"/>
    <col min="2296" max="2296" width="29.25" style="444" customWidth="1"/>
    <col min="2297" max="2297" width="30.25" style="444" customWidth="1"/>
    <col min="2298" max="2298" width="28.75" style="444" customWidth="1"/>
    <col min="2299" max="2299" width="23.125" style="444" customWidth="1"/>
    <col min="2300" max="2300" width="24.25" style="444" customWidth="1"/>
    <col min="2301" max="2301" width="27.125" style="444" customWidth="1"/>
    <col min="2302" max="2302" width="33.5" style="444" customWidth="1"/>
    <col min="2303" max="2303" width="39.5" style="444" customWidth="1"/>
    <col min="2304" max="2304" width="40.25" style="444" customWidth="1"/>
    <col min="2305" max="2305" width="33.625" style="444" customWidth="1"/>
    <col min="2306" max="2306" width="72.625" style="444" customWidth="1"/>
    <col min="2307" max="2307" width="60.75" style="444" customWidth="1"/>
    <col min="2308" max="2308" width="21" style="444" customWidth="1"/>
    <col min="2309" max="2309" width="22.5" style="444" customWidth="1"/>
    <col min="2310" max="2310" width="18.75" style="444" customWidth="1"/>
    <col min="2311" max="2311" width="17.75" style="444" customWidth="1"/>
    <col min="2312" max="2312" width="23" style="444" customWidth="1"/>
    <col min="2313" max="2313" width="10.875" style="444" bestFit="1" customWidth="1"/>
    <col min="2314" max="2548" width="11.25" style="444"/>
    <col min="2549" max="2549" width="34.5" style="444" customWidth="1"/>
    <col min="2550" max="2550" width="34.75" style="444" customWidth="1"/>
    <col min="2551" max="2551" width="25" style="444" customWidth="1"/>
    <col min="2552" max="2552" width="29.25" style="444" customWidth="1"/>
    <col min="2553" max="2553" width="30.25" style="444" customWidth="1"/>
    <col min="2554" max="2554" width="28.75" style="444" customWidth="1"/>
    <col min="2555" max="2555" width="23.125" style="444" customWidth="1"/>
    <col min="2556" max="2556" width="24.25" style="444" customWidth="1"/>
    <col min="2557" max="2557" width="27.125" style="444" customWidth="1"/>
    <col min="2558" max="2558" width="33.5" style="444" customWidth="1"/>
    <col min="2559" max="2559" width="39.5" style="444" customWidth="1"/>
    <col min="2560" max="2560" width="40.25" style="444" customWidth="1"/>
    <col min="2561" max="2561" width="33.625" style="444" customWidth="1"/>
    <col min="2562" max="2562" width="72.625" style="444" customWidth="1"/>
    <col min="2563" max="2563" width="60.75" style="444" customWidth="1"/>
    <col min="2564" max="2564" width="21" style="444" customWidth="1"/>
    <col min="2565" max="2565" width="22.5" style="444" customWidth="1"/>
    <col min="2566" max="2566" width="18.75" style="444" customWidth="1"/>
    <col min="2567" max="2567" width="17.75" style="444" customWidth="1"/>
    <col min="2568" max="2568" width="23" style="444" customWidth="1"/>
    <col min="2569" max="2569" width="10.875" style="444" bestFit="1" customWidth="1"/>
    <col min="2570" max="2804" width="11.25" style="444"/>
    <col min="2805" max="2805" width="34.5" style="444" customWidth="1"/>
    <col min="2806" max="2806" width="34.75" style="444" customWidth="1"/>
    <col min="2807" max="2807" width="25" style="444" customWidth="1"/>
    <col min="2808" max="2808" width="29.25" style="444" customWidth="1"/>
    <col min="2809" max="2809" width="30.25" style="444" customWidth="1"/>
    <col min="2810" max="2810" width="28.75" style="444" customWidth="1"/>
    <col min="2811" max="2811" width="23.125" style="444" customWidth="1"/>
    <col min="2812" max="2812" width="24.25" style="444" customWidth="1"/>
    <col min="2813" max="2813" width="27.125" style="444" customWidth="1"/>
    <col min="2814" max="2814" width="33.5" style="444" customWidth="1"/>
    <col min="2815" max="2815" width="39.5" style="444" customWidth="1"/>
    <col min="2816" max="2816" width="40.25" style="444" customWidth="1"/>
    <col min="2817" max="2817" width="33.625" style="444" customWidth="1"/>
    <col min="2818" max="2818" width="72.625" style="444" customWidth="1"/>
    <col min="2819" max="2819" width="60.75" style="444" customWidth="1"/>
    <col min="2820" max="2820" width="21" style="444" customWidth="1"/>
    <col min="2821" max="2821" width="22.5" style="444" customWidth="1"/>
    <col min="2822" max="2822" width="18.75" style="444" customWidth="1"/>
    <col min="2823" max="2823" width="17.75" style="444" customWidth="1"/>
    <col min="2824" max="2824" width="23" style="444" customWidth="1"/>
    <col min="2825" max="2825" width="10.875" style="444" bestFit="1" customWidth="1"/>
    <col min="2826" max="3060" width="11.25" style="444"/>
    <col min="3061" max="3061" width="34.5" style="444" customWidth="1"/>
    <col min="3062" max="3062" width="34.75" style="444" customWidth="1"/>
    <col min="3063" max="3063" width="25" style="444" customWidth="1"/>
    <col min="3064" max="3064" width="29.25" style="444" customWidth="1"/>
    <col min="3065" max="3065" width="30.25" style="444" customWidth="1"/>
    <col min="3066" max="3066" width="28.75" style="444" customWidth="1"/>
    <col min="3067" max="3067" width="23.125" style="444" customWidth="1"/>
    <col min="3068" max="3068" width="24.25" style="444" customWidth="1"/>
    <col min="3069" max="3069" width="27.125" style="444" customWidth="1"/>
    <col min="3070" max="3070" width="33.5" style="444" customWidth="1"/>
    <col min="3071" max="3071" width="39.5" style="444" customWidth="1"/>
    <col min="3072" max="3072" width="40.25" style="444" customWidth="1"/>
    <col min="3073" max="3073" width="33.625" style="444" customWidth="1"/>
    <col min="3074" max="3074" width="72.625" style="444" customWidth="1"/>
    <col min="3075" max="3075" width="60.75" style="444" customWidth="1"/>
    <col min="3076" max="3076" width="21" style="444" customWidth="1"/>
    <col min="3077" max="3077" width="22.5" style="444" customWidth="1"/>
    <col min="3078" max="3078" width="18.75" style="444" customWidth="1"/>
    <col min="3079" max="3079" width="17.75" style="444" customWidth="1"/>
    <col min="3080" max="3080" width="23" style="444" customWidth="1"/>
    <col min="3081" max="3081" width="10.875" style="444" bestFit="1" customWidth="1"/>
    <col min="3082" max="3316" width="11.25" style="444"/>
    <col min="3317" max="3317" width="34.5" style="444" customWidth="1"/>
    <col min="3318" max="3318" width="34.75" style="444" customWidth="1"/>
    <col min="3319" max="3319" width="25" style="444" customWidth="1"/>
    <col min="3320" max="3320" width="29.25" style="444" customWidth="1"/>
    <col min="3321" max="3321" width="30.25" style="444" customWidth="1"/>
    <col min="3322" max="3322" width="28.75" style="444" customWidth="1"/>
    <col min="3323" max="3323" width="23.125" style="444" customWidth="1"/>
    <col min="3324" max="3324" width="24.25" style="444" customWidth="1"/>
    <col min="3325" max="3325" width="27.125" style="444" customWidth="1"/>
    <col min="3326" max="3326" width="33.5" style="444" customWidth="1"/>
    <col min="3327" max="3327" width="39.5" style="444" customWidth="1"/>
    <col min="3328" max="3328" width="40.25" style="444" customWidth="1"/>
    <col min="3329" max="3329" width="33.625" style="444" customWidth="1"/>
    <col min="3330" max="3330" width="72.625" style="444" customWidth="1"/>
    <col min="3331" max="3331" width="60.75" style="444" customWidth="1"/>
    <col min="3332" max="3332" width="21" style="444" customWidth="1"/>
    <col min="3333" max="3333" width="22.5" style="444" customWidth="1"/>
    <col min="3334" max="3334" width="18.75" style="444" customWidth="1"/>
    <col min="3335" max="3335" width="17.75" style="444" customWidth="1"/>
    <col min="3336" max="3336" width="23" style="444" customWidth="1"/>
    <col min="3337" max="3337" width="10.875" style="444" bestFit="1" customWidth="1"/>
    <col min="3338" max="3572" width="11.25" style="444"/>
    <col min="3573" max="3573" width="34.5" style="444" customWidth="1"/>
    <col min="3574" max="3574" width="34.75" style="444" customWidth="1"/>
    <col min="3575" max="3575" width="25" style="444" customWidth="1"/>
    <col min="3576" max="3576" width="29.25" style="444" customWidth="1"/>
    <col min="3577" max="3577" width="30.25" style="444" customWidth="1"/>
    <col min="3578" max="3578" width="28.75" style="444" customWidth="1"/>
    <col min="3579" max="3579" width="23.125" style="444" customWidth="1"/>
    <col min="3580" max="3580" width="24.25" style="444" customWidth="1"/>
    <col min="3581" max="3581" width="27.125" style="444" customWidth="1"/>
    <col min="3582" max="3582" width="33.5" style="444" customWidth="1"/>
    <col min="3583" max="3583" width="39.5" style="444" customWidth="1"/>
    <col min="3584" max="3584" width="40.25" style="444" customWidth="1"/>
    <col min="3585" max="3585" width="33.625" style="444" customWidth="1"/>
    <col min="3586" max="3586" width="72.625" style="444" customWidth="1"/>
    <col min="3587" max="3587" width="60.75" style="444" customWidth="1"/>
    <col min="3588" max="3588" width="21" style="444" customWidth="1"/>
    <col min="3589" max="3589" width="22.5" style="444" customWidth="1"/>
    <col min="3590" max="3590" width="18.75" style="444" customWidth="1"/>
    <col min="3591" max="3591" width="17.75" style="444" customWidth="1"/>
    <col min="3592" max="3592" width="23" style="444" customWidth="1"/>
    <col min="3593" max="3593" width="10.875" style="444" bestFit="1" customWidth="1"/>
    <col min="3594" max="3828" width="11.25" style="444"/>
    <col min="3829" max="3829" width="34.5" style="444" customWidth="1"/>
    <col min="3830" max="3830" width="34.75" style="444" customWidth="1"/>
    <col min="3831" max="3831" width="25" style="444" customWidth="1"/>
    <col min="3832" max="3832" width="29.25" style="444" customWidth="1"/>
    <col min="3833" max="3833" width="30.25" style="444" customWidth="1"/>
    <col min="3834" max="3834" width="28.75" style="444" customWidth="1"/>
    <col min="3835" max="3835" width="23.125" style="444" customWidth="1"/>
    <col min="3836" max="3836" width="24.25" style="444" customWidth="1"/>
    <col min="3837" max="3837" width="27.125" style="444" customWidth="1"/>
    <col min="3838" max="3838" width="33.5" style="444" customWidth="1"/>
    <col min="3839" max="3839" width="39.5" style="444" customWidth="1"/>
    <col min="3840" max="3840" width="40.25" style="444" customWidth="1"/>
    <col min="3841" max="3841" width="33.625" style="444" customWidth="1"/>
    <col min="3842" max="3842" width="72.625" style="444" customWidth="1"/>
    <col min="3843" max="3843" width="60.75" style="444" customWidth="1"/>
    <col min="3844" max="3844" width="21" style="444" customWidth="1"/>
    <col min="3845" max="3845" width="22.5" style="444" customWidth="1"/>
    <col min="3846" max="3846" width="18.75" style="444" customWidth="1"/>
    <col min="3847" max="3847" width="17.75" style="444" customWidth="1"/>
    <col min="3848" max="3848" width="23" style="444" customWidth="1"/>
    <col min="3849" max="3849" width="10.875" style="444" bestFit="1" customWidth="1"/>
    <col min="3850" max="4084" width="11.25" style="444"/>
    <col min="4085" max="4085" width="34.5" style="444" customWidth="1"/>
    <col min="4086" max="4086" width="34.75" style="444" customWidth="1"/>
    <col min="4087" max="4087" width="25" style="444" customWidth="1"/>
    <col min="4088" max="4088" width="29.25" style="444" customWidth="1"/>
    <col min="4089" max="4089" width="30.25" style="444" customWidth="1"/>
    <col min="4090" max="4090" width="28.75" style="444" customWidth="1"/>
    <col min="4091" max="4091" width="23.125" style="444" customWidth="1"/>
    <col min="4092" max="4092" width="24.25" style="444" customWidth="1"/>
    <col min="4093" max="4093" width="27.125" style="444" customWidth="1"/>
    <col min="4094" max="4094" width="33.5" style="444" customWidth="1"/>
    <col min="4095" max="4095" width="39.5" style="444" customWidth="1"/>
    <col min="4096" max="4096" width="40.25" style="444" customWidth="1"/>
    <col min="4097" max="4097" width="33.625" style="444" customWidth="1"/>
    <col min="4098" max="4098" width="72.625" style="444" customWidth="1"/>
    <col min="4099" max="4099" width="60.75" style="444" customWidth="1"/>
    <col min="4100" max="4100" width="21" style="444" customWidth="1"/>
    <col min="4101" max="4101" width="22.5" style="444" customWidth="1"/>
    <col min="4102" max="4102" width="18.75" style="444" customWidth="1"/>
    <col min="4103" max="4103" width="17.75" style="444" customWidth="1"/>
    <col min="4104" max="4104" width="23" style="444" customWidth="1"/>
    <col min="4105" max="4105" width="10.875" style="444" bestFit="1" customWidth="1"/>
    <col min="4106" max="4340" width="11.25" style="444"/>
    <col min="4341" max="4341" width="34.5" style="444" customWidth="1"/>
    <col min="4342" max="4342" width="34.75" style="444" customWidth="1"/>
    <col min="4343" max="4343" width="25" style="444" customWidth="1"/>
    <col min="4344" max="4344" width="29.25" style="444" customWidth="1"/>
    <col min="4345" max="4345" width="30.25" style="444" customWidth="1"/>
    <col min="4346" max="4346" width="28.75" style="444" customWidth="1"/>
    <col min="4347" max="4347" width="23.125" style="444" customWidth="1"/>
    <col min="4348" max="4348" width="24.25" style="444" customWidth="1"/>
    <col min="4349" max="4349" width="27.125" style="444" customWidth="1"/>
    <col min="4350" max="4350" width="33.5" style="444" customWidth="1"/>
    <col min="4351" max="4351" width="39.5" style="444" customWidth="1"/>
    <col min="4352" max="4352" width="40.25" style="444" customWidth="1"/>
    <col min="4353" max="4353" width="33.625" style="444" customWidth="1"/>
    <col min="4354" max="4354" width="72.625" style="444" customWidth="1"/>
    <col min="4355" max="4355" width="60.75" style="444" customWidth="1"/>
    <col min="4356" max="4356" width="21" style="444" customWidth="1"/>
    <col min="4357" max="4357" width="22.5" style="444" customWidth="1"/>
    <col min="4358" max="4358" width="18.75" style="444" customWidth="1"/>
    <col min="4359" max="4359" width="17.75" style="444" customWidth="1"/>
    <col min="4360" max="4360" width="23" style="444" customWidth="1"/>
    <col min="4361" max="4361" width="10.875" style="444" bestFit="1" customWidth="1"/>
    <col min="4362" max="4596" width="11.25" style="444"/>
    <col min="4597" max="4597" width="34.5" style="444" customWidth="1"/>
    <col min="4598" max="4598" width="34.75" style="444" customWidth="1"/>
    <col min="4599" max="4599" width="25" style="444" customWidth="1"/>
    <col min="4600" max="4600" width="29.25" style="444" customWidth="1"/>
    <col min="4601" max="4601" width="30.25" style="444" customWidth="1"/>
    <col min="4602" max="4602" width="28.75" style="444" customWidth="1"/>
    <col min="4603" max="4603" width="23.125" style="444" customWidth="1"/>
    <col min="4604" max="4604" width="24.25" style="444" customWidth="1"/>
    <col min="4605" max="4605" width="27.125" style="444" customWidth="1"/>
    <col min="4606" max="4606" width="33.5" style="444" customWidth="1"/>
    <col min="4607" max="4607" width="39.5" style="444" customWidth="1"/>
    <col min="4608" max="4608" width="40.25" style="444" customWidth="1"/>
    <col min="4609" max="4609" width="33.625" style="444" customWidth="1"/>
    <col min="4610" max="4610" width="72.625" style="444" customWidth="1"/>
    <col min="4611" max="4611" width="60.75" style="444" customWidth="1"/>
    <col min="4612" max="4612" width="21" style="444" customWidth="1"/>
    <col min="4613" max="4613" width="22.5" style="444" customWidth="1"/>
    <col min="4614" max="4614" width="18.75" style="444" customWidth="1"/>
    <col min="4615" max="4615" width="17.75" style="444" customWidth="1"/>
    <col min="4616" max="4616" width="23" style="444" customWidth="1"/>
    <col min="4617" max="4617" width="10.875" style="444" bestFit="1" customWidth="1"/>
    <col min="4618" max="4852" width="11.25" style="444"/>
    <col min="4853" max="4853" width="34.5" style="444" customWidth="1"/>
    <col min="4854" max="4854" width="34.75" style="444" customWidth="1"/>
    <col min="4855" max="4855" width="25" style="444" customWidth="1"/>
    <col min="4856" max="4856" width="29.25" style="444" customWidth="1"/>
    <col min="4857" max="4857" width="30.25" style="444" customWidth="1"/>
    <col min="4858" max="4858" width="28.75" style="444" customWidth="1"/>
    <col min="4859" max="4859" width="23.125" style="444" customWidth="1"/>
    <col min="4860" max="4860" width="24.25" style="444" customWidth="1"/>
    <col min="4861" max="4861" width="27.125" style="444" customWidth="1"/>
    <col min="4862" max="4862" width="33.5" style="444" customWidth="1"/>
    <col min="4863" max="4863" width="39.5" style="444" customWidth="1"/>
    <col min="4864" max="4864" width="40.25" style="444" customWidth="1"/>
    <col min="4865" max="4865" width="33.625" style="444" customWidth="1"/>
    <col min="4866" max="4866" width="72.625" style="444" customWidth="1"/>
    <col min="4867" max="4867" width="60.75" style="444" customWidth="1"/>
    <col min="4868" max="4868" width="21" style="444" customWidth="1"/>
    <col min="4869" max="4869" width="22.5" style="444" customWidth="1"/>
    <col min="4870" max="4870" width="18.75" style="444" customWidth="1"/>
    <col min="4871" max="4871" width="17.75" style="444" customWidth="1"/>
    <col min="4872" max="4872" width="23" style="444" customWidth="1"/>
    <col min="4873" max="4873" width="10.875" style="444" bestFit="1" customWidth="1"/>
    <col min="4874" max="5108" width="11.25" style="444"/>
    <col min="5109" max="5109" width="34.5" style="444" customWidth="1"/>
    <col min="5110" max="5110" width="34.75" style="444" customWidth="1"/>
    <col min="5111" max="5111" width="25" style="444" customWidth="1"/>
    <col min="5112" max="5112" width="29.25" style="444" customWidth="1"/>
    <col min="5113" max="5113" width="30.25" style="444" customWidth="1"/>
    <col min="5114" max="5114" width="28.75" style="444" customWidth="1"/>
    <col min="5115" max="5115" width="23.125" style="444" customWidth="1"/>
    <col min="5116" max="5116" width="24.25" style="444" customWidth="1"/>
    <col min="5117" max="5117" width="27.125" style="444" customWidth="1"/>
    <col min="5118" max="5118" width="33.5" style="444" customWidth="1"/>
    <col min="5119" max="5119" width="39.5" style="444" customWidth="1"/>
    <col min="5120" max="5120" width="40.25" style="444" customWidth="1"/>
    <col min="5121" max="5121" width="33.625" style="444" customWidth="1"/>
    <col min="5122" max="5122" width="72.625" style="444" customWidth="1"/>
    <col min="5123" max="5123" width="60.75" style="444" customWidth="1"/>
    <col min="5124" max="5124" width="21" style="444" customWidth="1"/>
    <col min="5125" max="5125" width="22.5" style="444" customWidth="1"/>
    <col min="5126" max="5126" width="18.75" style="444" customWidth="1"/>
    <col min="5127" max="5127" width="17.75" style="444" customWidth="1"/>
    <col min="5128" max="5128" width="23" style="444" customWidth="1"/>
    <col min="5129" max="5129" width="10.875" style="444" bestFit="1" customWidth="1"/>
    <col min="5130" max="5364" width="11.25" style="444"/>
    <col min="5365" max="5365" width="34.5" style="444" customWidth="1"/>
    <col min="5366" max="5366" width="34.75" style="444" customWidth="1"/>
    <col min="5367" max="5367" width="25" style="444" customWidth="1"/>
    <col min="5368" max="5368" width="29.25" style="444" customWidth="1"/>
    <col min="5369" max="5369" width="30.25" style="444" customWidth="1"/>
    <col min="5370" max="5370" width="28.75" style="444" customWidth="1"/>
    <col min="5371" max="5371" width="23.125" style="444" customWidth="1"/>
    <col min="5372" max="5372" width="24.25" style="444" customWidth="1"/>
    <col min="5373" max="5373" width="27.125" style="444" customWidth="1"/>
    <col min="5374" max="5374" width="33.5" style="444" customWidth="1"/>
    <col min="5375" max="5375" width="39.5" style="444" customWidth="1"/>
    <col min="5376" max="5376" width="40.25" style="444" customWidth="1"/>
    <col min="5377" max="5377" width="33.625" style="444" customWidth="1"/>
    <col min="5378" max="5378" width="72.625" style="444" customWidth="1"/>
    <col min="5379" max="5379" width="60.75" style="444" customWidth="1"/>
    <col min="5380" max="5380" width="21" style="444" customWidth="1"/>
    <col min="5381" max="5381" width="22.5" style="444" customWidth="1"/>
    <col min="5382" max="5382" width="18.75" style="444" customWidth="1"/>
    <col min="5383" max="5383" width="17.75" style="444" customWidth="1"/>
    <col min="5384" max="5384" width="23" style="444" customWidth="1"/>
    <col min="5385" max="5385" width="10.875" style="444" bestFit="1" customWidth="1"/>
    <col min="5386" max="5620" width="11.25" style="444"/>
    <col min="5621" max="5621" width="34.5" style="444" customWidth="1"/>
    <col min="5622" max="5622" width="34.75" style="444" customWidth="1"/>
    <col min="5623" max="5623" width="25" style="444" customWidth="1"/>
    <col min="5624" max="5624" width="29.25" style="444" customWidth="1"/>
    <col min="5625" max="5625" width="30.25" style="444" customWidth="1"/>
    <col min="5626" max="5626" width="28.75" style="444" customWidth="1"/>
    <col min="5627" max="5627" width="23.125" style="444" customWidth="1"/>
    <col min="5628" max="5628" width="24.25" style="444" customWidth="1"/>
    <col min="5629" max="5629" width="27.125" style="444" customWidth="1"/>
    <col min="5630" max="5630" width="33.5" style="444" customWidth="1"/>
    <col min="5631" max="5631" width="39.5" style="444" customWidth="1"/>
    <col min="5632" max="5632" width="40.25" style="444" customWidth="1"/>
    <col min="5633" max="5633" width="33.625" style="444" customWidth="1"/>
    <col min="5634" max="5634" width="72.625" style="444" customWidth="1"/>
    <col min="5635" max="5635" width="60.75" style="444" customWidth="1"/>
    <col min="5636" max="5636" width="21" style="444" customWidth="1"/>
    <col min="5637" max="5637" width="22.5" style="444" customWidth="1"/>
    <col min="5638" max="5638" width="18.75" style="444" customWidth="1"/>
    <col min="5639" max="5639" width="17.75" style="444" customWidth="1"/>
    <col min="5640" max="5640" width="23" style="444" customWidth="1"/>
    <col min="5641" max="5641" width="10.875" style="444" bestFit="1" customWidth="1"/>
    <col min="5642" max="5876" width="11.25" style="444"/>
    <col min="5877" max="5877" width="34.5" style="444" customWidth="1"/>
    <col min="5878" max="5878" width="34.75" style="444" customWidth="1"/>
    <col min="5879" max="5879" width="25" style="444" customWidth="1"/>
    <col min="5880" max="5880" width="29.25" style="444" customWidth="1"/>
    <col min="5881" max="5881" width="30.25" style="444" customWidth="1"/>
    <col min="5882" max="5882" width="28.75" style="444" customWidth="1"/>
    <col min="5883" max="5883" width="23.125" style="444" customWidth="1"/>
    <col min="5884" max="5884" width="24.25" style="444" customWidth="1"/>
    <col min="5885" max="5885" width="27.125" style="444" customWidth="1"/>
    <col min="5886" max="5886" width="33.5" style="444" customWidth="1"/>
    <col min="5887" max="5887" width="39.5" style="444" customWidth="1"/>
    <col min="5888" max="5888" width="40.25" style="444" customWidth="1"/>
    <col min="5889" max="5889" width="33.625" style="444" customWidth="1"/>
    <col min="5890" max="5890" width="72.625" style="444" customWidth="1"/>
    <col min="5891" max="5891" width="60.75" style="444" customWidth="1"/>
    <col min="5892" max="5892" width="21" style="444" customWidth="1"/>
    <col min="5893" max="5893" width="22.5" style="444" customWidth="1"/>
    <col min="5894" max="5894" width="18.75" style="444" customWidth="1"/>
    <col min="5895" max="5895" width="17.75" style="444" customWidth="1"/>
    <col min="5896" max="5896" width="23" style="444" customWidth="1"/>
    <col min="5897" max="5897" width="10.875" style="444" bestFit="1" customWidth="1"/>
    <col min="5898" max="6132" width="11.25" style="444"/>
    <col min="6133" max="6133" width="34.5" style="444" customWidth="1"/>
    <col min="6134" max="6134" width="34.75" style="444" customWidth="1"/>
    <col min="6135" max="6135" width="25" style="444" customWidth="1"/>
    <col min="6136" max="6136" width="29.25" style="444" customWidth="1"/>
    <col min="6137" max="6137" width="30.25" style="444" customWidth="1"/>
    <col min="6138" max="6138" width="28.75" style="444" customWidth="1"/>
    <col min="6139" max="6139" width="23.125" style="444" customWidth="1"/>
    <col min="6140" max="6140" width="24.25" style="444" customWidth="1"/>
    <col min="6141" max="6141" width="27.125" style="444" customWidth="1"/>
    <col min="6142" max="6142" width="33.5" style="444" customWidth="1"/>
    <col min="6143" max="6143" width="39.5" style="444" customWidth="1"/>
    <col min="6144" max="6144" width="40.25" style="444" customWidth="1"/>
    <col min="6145" max="6145" width="33.625" style="444" customWidth="1"/>
    <col min="6146" max="6146" width="72.625" style="444" customWidth="1"/>
    <col min="6147" max="6147" width="60.75" style="444" customWidth="1"/>
    <col min="6148" max="6148" width="21" style="444" customWidth="1"/>
    <col min="6149" max="6149" width="22.5" style="444" customWidth="1"/>
    <col min="6150" max="6150" width="18.75" style="444" customWidth="1"/>
    <col min="6151" max="6151" width="17.75" style="444" customWidth="1"/>
    <col min="6152" max="6152" width="23" style="444" customWidth="1"/>
    <col min="6153" max="6153" width="10.875" style="444" bestFit="1" customWidth="1"/>
    <col min="6154" max="6388" width="11.25" style="444"/>
    <col min="6389" max="6389" width="34.5" style="444" customWidth="1"/>
    <col min="6390" max="6390" width="34.75" style="444" customWidth="1"/>
    <col min="6391" max="6391" width="25" style="444" customWidth="1"/>
    <col min="6392" max="6392" width="29.25" style="444" customWidth="1"/>
    <col min="6393" max="6393" width="30.25" style="444" customWidth="1"/>
    <col min="6394" max="6394" width="28.75" style="444" customWidth="1"/>
    <col min="6395" max="6395" width="23.125" style="444" customWidth="1"/>
    <col min="6396" max="6396" width="24.25" style="444" customWidth="1"/>
    <col min="6397" max="6397" width="27.125" style="444" customWidth="1"/>
    <col min="6398" max="6398" width="33.5" style="444" customWidth="1"/>
    <col min="6399" max="6399" width="39.5" style="444" customWidth="1"/>
    <col min="6400" max="6400" width="40.25" style="444" customWidth="1"/>
    <col min="6401" max="6401" width="33.625" style="444" customWidth="1"/>
    <col min="6402" max="6402" width="72.625" style="444" customWidth="1"/>
    <col min="6403" max="6403" width="60.75" style="444" customWidth="1"/>
    <col min="6404" max="6404" width="21" style="444" customWidth="1"/>
    <col min="6405" max="6405" width="22.5" style="444" customWidth="1"/>
    <col min="6406" max="6406" width="18.75" style="444" customWidth="1"/>
    <col min="6407" max="6407" width="17.75" style="444" customWidth="1"/>
    <col min="6408" max="6408" width="23" style="444" customWidth="1"/>
    <col min="6409" max="6409" width="10.875" style="444" bestFit="1" customWidth="1"/>
    <col min="6410" max="6644" width="11.25" style="444"/>
    <col min="6645" max="6645" width="34.5" style="444" customWidth="1"/>
    <col min="6646" max="6646" width="34.75" style="444" customWidth="1"/>
    <col min="6647" max="6647" width="25" style="444" customWidth="1"/>
    <col min="6648" max="6648" width="29.25" style="444" customWidth="1"/>
    <col min="6649" max="6649" width="30.25" style="444" customWidth="1"/>
    <col min="6650" max="6650" width="28.75" style="444" customWidth="1"/>
    <col min="6651" max="6651" width="23.125" style="444" customWidth="1"/>
    <col min="6652" max="6652" width="24.25" style="444" customWidth="1"/>
    <col min="6653" max="6653" width="27.125" style="444" customWidth="1"/>
    <col min="6654" max="6654" width="33.5" style="444" customWidth="1"/>
    <col min="6655" max="6655" width="39.5" style="444" customWidth="1"/>
    <col min="6656" max="6656" width="40.25" style="444" customWidth="1"/>
    <col min="6657" max="6657" width="33.625" style="444" customWidth="1"/>
    <col min="6658" max="6658" width="72.625" style="444" customWidth="1"/>
    <col min="6659" max="6659" width="60.75" style="444" customWidth="1"/>
    <col min="6660" max="6660" width="21" style="444" customWidth="1"/>
    <col min="6661" max="6661" width="22.5" style="444" customWidth="1"/>
    <col min="6662" max="6662" width="18.75" style="444" customWidth="1"/>
    <col min="6663" max="6663" width="17.75" style="444" customWidth="1"/>
    <col min="6664" max="6664" width="23" style="444" customWidth="1"/>
    <col min="6665" max="6665" width="10.875" style="444" bestFit="1" customWidth="1"/>
    <col min="6666" max="6900" width="11.25" style="444"/>
    <col min="6901" max="6901" width="34.5" style="444" customWidth="1"/>
    <col min="6902" max="6902" width="34.75" style="444" customWidth="1"/>
    <col min="6903" max="6903" width="25" style="444" customWidth="1"/>
    <col min="6904" max="6904" width="29.25" style="444" customWidth="1"/>
    <col min="6905" max="6905" width="30.25" style="444" customWidth="1"/>
    <col min="6906" max="6906" width="28.75" style="444" customWidth="1"/>
    <col min="6907" max="6907" width="23.125" style="444" customWidth="1"/>
    <col min="6908" max="6908" width="24.25" style="444" customWidth="1"/>
    <col min="6909" max="6909" width="27.125" style="444" customWidth="1"/>
    <col min="6910" max="6910" width="33.5" style="444" customWidth="1"/>
    <col min="6911" max="6911" width="39.5" style="444" customWidth="1"/>
    <col min="6912" max="6912" width="40.25" style="444" customWidth="1"/>
    <col min="6913" max="6913" width="33.625" style="444" customWidth="1"/>
    <col min="6914" max="6914" width="72.625" style="444" customWidth="1"/>
    <col min="6915" max="6915" width="60.75" style="444" customWidth="1"/>
    <col min="6916" max="6916" width="21" style="444" customWidth="1"/>
    <col min="6917" max="6917" width="22.5" style="444" customWidth="1"/>
    <col min="6918" max="6918" width="18.75" style="444" customWidth="1"/>
    <col min="6919" max="6919" width="17.75" style="444" customWidth="1"/>
    <col min="6920" max="6920" width="23" style="444" customWidth="1"/>
    <col min="6921" max="6921" width="10.875" style="444" bestFit="1" customWidth="1"/>
    <col min="6922" max="7156" width="11.25" style="444"/>
    <col min="7157" max="7157" width="34.5" style="444" customWidth="1"/>
    <col min="7158" max="7158" width="34.75" style="444" customWidth="1"/>
    <col min="7159" max="7159" width="25" style="444" customWidth="1"/>
    <col min="7160" max="7160" width="29.25" style="444" customWidth="1"/>
    <col min="7161" max="7161" width="30.25" style="444" customWidth="1"/>
    <col min="7162" max="7162" width="28.75" style="444" customWidth="1"/>
    <col min="7163" max="7163" width="23.125" style="444" customWidth="1"/>
    <col min="7164" max="7164" width="24.25" style="444" customWidth="1"/>
    <col min="7165" max="7165" width="27.125" style="444" customWidth="1"/>
    <col min="7166" max="7166" width="33.5" style="444" customWidth="1"/>
    <col min="7167" max="7167" width="39.5" style="444" customWidth="1"/>
    <col min="7168" max="7168" width="40.25" style="444" customWidth="1"/>
    <col min="7169" max="7169" width="33.625" style="444" customWidth="1"/>
    <col min="7170" max="7170" width="72.625" style="444" customWidth="1"/>
    <col min="7171" max="7171" width="60.75" style="444" customWidth="1"/>
    <col min="7172" max="7172" width="21" style="444" customWidth="1"/>
    <col min="7173" max="7173" width="22.5" style="444" customWidth="1"/>
    <col min="7174" max="7174" width="18.75" style="444" customWidth="1"/>
    <col min="7175" max="7175" width="17.75" style="444" customWidth="1"/>
    <col min="7176" max="7176" width="23" style="444" customWidth="1"/>
    <col min="7177" max="7177" width="10.875" style="444" bestFit="1" customWidth="1"/>
    <col min="7178" max="7412" width="11.25" style="444"/>
    <col min="7413" max="7413" width="34.5" style="444" customWidth="1"/>
    <col min="7414" max="7414" width="34.75" style="444" customWidth="1"/>
    <col min="7415" max="7415" width="25" style="444" customWidth="1"/>
    <col min="7416" max="7416" width="29.25" style="444" customWidth="1"/>
    <col min="7417" max="7417" width="30.25" style="444" customWidth="1"/>
    <col min="7418" max="7418" width="28.75" style="444" customWidth="1"/>
    <col min="7419" max="7419" width="23.125" style="444" customWidth="1"/>
    <col min="7420" max="7420" width="24.25" style="444" customWidth="1"/>
    <col min="7421" max="7421" width="27.125" style="444" customWidth="1"/>
    <col min="7422" max="7422" width="33.5" style="444" customWidth="1"/>
    <col min="7423" max="7423" width="39.5" style="444" customWidth="1"/>
    <col min="7424" max="7424" width="40.25" style="444" customWidth="1"/>
    <col min="7425" max="7425" width="33.625" style="444" customWidth="1"/>
    <col min="7426" max="7426" width="72.625" style="444" customWidth="1"/>
    <col min="7427" max="7427" width="60.75" style="444" customWidth="1"/>
    <col min="7428" max="7428" width="21" style="444" customWidth="1"/>
    <col min="7429" max="7429" width="22.5" style="444" customWidth="1"/>
    <col min="7430" max="7430" width="18.75" style="444" customWidth="1"/>
    <col min="7431" max="7431" width="17.75" style="444" customWidth="1"/>
    <col min="7432" max="7432" width="23" style="444" customWidth="1"/>
    <col min="7433" max="7433" width="10.875" style="444" bestFit="1" customWidth="1"/>
    <col min="7434" max="7668" width="11.25" style="444"/>
    <col min="7669" max="7669" width="34.5" style="444" customWidth="1"/>
    <col min="7670" max="7670" width="34.75" style="444" customWidth="1"/>
    <col min="7671" max="7671" width="25" style="444" customWidth="1"/>
    <col min="7672" max="7672" width="29.25" style="444" customWidth="1"/>
    <col min="7673" max="7673" width="30.25" style="444" customWidth="1"/>
    <col min="7674" max="7674" width="28.75" style="444" customWidth="1"/>
    <col min="7675" max="7675" width="23.125" style="444" customWidth="1"/>
    <col min="7676" max="7676" width="24.25" style="444" customWidth="1"/>
    <col min="7677" max="7677" width="27.125" style="444" customWidth="1"/>
    <col min="7678" max="7678" width="33.5" style="444" customWidth="1"/>
    <col min="7679" max="7679" width="39.5" style="444" customWidth="1"/>
    <col min="7680" max="7680" width="40.25" style="444" customWidth="1"/>
    <col min="7681" max="7681" width="33.625" style="444" customWidth="1"/>
    <col min="7682" max="7682" width="72.625" style="444" customWidth="1"/>
    <col min="7683" max="7683" width="60.75" style="444" customWidth="1"/>
    <col min="7684" max="7684" width="21" style="444" customWidth="1"/>
    <col min="7685" max="7685" width="22.5" style="444" customWidth="1"/>
    <col min="7686" max="7686" width="18.75" style="444" customWidth="1"/>
    <col min="7687" max="7687" width="17.75" style="444" customWidth="1"/>
    <col min="7688" max="7688" width="23" style="444" customWidth="1"/>
    <col min="7689" max="7689" width="10.875" style="444" bestFit="1" customWidth="1"/>
    <col min="7690" max="7924" width="11.25" style="444"/>
    <col min="7925" max="7925" width="34.5" style="444" customWidth="1"/>
    <col min="7926" max="7926" width="34.75" style="444" customWidth="1"/>
    <col min="7927" max="7927" width="25" style="444" customWidth="1"/>
    <col min="7928" max="7928" width="29.25" style="444" customWidth="1"/>
    <col min="7929" max="7929" width="30.25" style="444" customWidth="1"/>
    <col min="7930" max="7930" width="28.75" style="444" customWidth="1"/>
    <col min="7931" max="7931" width="23.125" style="444" customWidth="1"/>
    <col min="7932" max="7932" width="24.25" style="444" customWidth="1"/>
    <col min="7933" max="7933" width="27.125" style="444" customWidth="1"/>
    <col min="7934" max="7934" width="33.5" style="444" customWidth="1"/>
    <col min="7935" max="7935" width="39.5" style="444" customWidth="1"/>
    <col min="7936" max="7936" width="40.25" style="444" customWidth="1"/>
    <col min="7937" max="7937" width="33.625" style="444" customWidth="1"/>
    <col min="7938" max="7938" width="72.625" style="444" customWidth="1"/>
    <col min="7939" max="7939" width="60.75" style="444" customWidth="1"/>
    <col min="7940" max="7940" width="21" style="444" customWidth="1"/>
    <col min="7941" max="7941" width="22.5" style="444" customWidth="1"/>
    <col min="7942" max="7942" width="18.75" style="444" customWidth="1"/>
    <col min="7943" max="7943" width="17.75" style="444" customWidth="1"/>
    <col min="7944" max="7944" width="23" style="444" customWidth="1"/>
    <col min="7945" max="7945" width="10.875" style="444" bestFit="1" customWidth="1"/>
    <col min="7946" max="8180" width="11.25" style="444"/>
    <col min="8181" max="8181" width="34.5" style="444" customWidth="1"/>
    <col min="8182" max="8182" width="34.75" style="444" customWidth="1"/>
    <col min="8183" max="8183" width="25" style="444" customWidth="1"/>
    <col min="8184" max="8184" width="29.25" style="444" customWidth="1"/>
    <col min="8185" max="8185" width="30.25" style="444" customWidth="1"/>
    <col min="8186" max="8186" width="28.75" style="444" customWidth="1"/>
    <col min="8187" max="8187" width="23.125" style="444" customWidth="1"/>
    <col min="8188" max="8188" width="24.25" style="444" customWidth="1"/>
    <col min="8189" max="8189" width="27.125" style="444" customWidth="1"/>
    <col min="8190" max="8190" width="33.5" style="444" customWidth="1"/>
    <col min="8191" max="8191" width="39.5" style="444" customWidth="1"/>
    <col min="8192" max="8192" width="40.25" style="444" customWidth="1"/>
    <col min="8193" max="8193" width="33.625" style="444" customWidth="1"/>
    <col min="8194" max="8194" width="72.625" style="444" customWidth="1"/>
    <col min="8195" max="8195" width="60.75" style="444" customWidth="1"/>
    <col min="8196" max="8196" width="21" style="444" customWidth="1"/>
    <col min="8197" max="8197" width="22.5" style="444" customWidth="1"/>
    <col min="8198" max="8198" width="18.75" style="444" customWidth="1"/>
    <col min="8199" max="8199" width="17.75" style="444" customWidth="1"/>
    <col min="8200" max="8200" width="23" style="444" customWidth="1"/>
    <col min="8201" max="8201" width="10.875" style="444" bestFit="1" customWidth="1"/>
    <col min="8202" max="8436" width="11.25" style="444"/>
    <col min="8437" max="8437" width="34.5" style="444" customWidth="1"/>
    <col min="8438" max="8438" width="34.75" style="444" customWidth="1"/>
    <col min="8439" max="8439" width="25" style="444" customWidth="1"/>
    <col min="8440" max="8440" width="29.25" style="444" customWidth="1"/>
    <col min="8441" max="8441" width="30.25" style="444" customWidth="1"/>
    <col min="8442" max="8442" width="28.75" style="444" customWidth="1"/>
    <col min="8443" max="8443" width="23.125" style="444" customWidth="1"/>
    <col min="8444" max="8444" width="24.25" style="444" customWidth="1"/>
    <col min="8445" max="8445" width="27.125" style="444" customWidth="1"/>
    <col min="8446" max="8446" width="33.5" style="444" customWidth="1"/>
    <col min="8447" max="8447" width="39.5" style="444" customWidth="1"/>
    <col min="8448" max="8448" width="40.25" style="444" customWidth="1"/>
    <col min="8449" max="8449" width="33.625" style="444" customWidth="1"/>
    <col min="8450" max="8450" width="72.625" style="444" customWidth="1"/>
    <col min="8451" max="8451" width="60.75" style="444" customWidth="1"/>
    <col min="8452" max="8452" width="21" style="444" customWidth="1"/>
    <col min="8453" max="8453" width="22.5" style="444" customWidth="1"/>
    <col min="8454" max="8454" width="18.75" style="444" customWidth="1"/>
    <col min="8455" max="8455" width="17.75" style="444" customWidth="1"/>
    <col min="8456" max="8456" width="23" style="444" customWidth="1"/>
    <col min="8457" max="8457" width="10.875" style="444" bestFit="1" customWidth="1"/>
    <col min="8458" max="8692" width="11.25" style="444"/>
    <col min="8693" max="8693" width="34.5" style="444" customWidth="1"/>
    <col min="8694" max="8694" width="34.75" style="444" customWidth="1"/>
    <col min="8695" max="8695" width="25" style="444" customWidth="1"/>
    <col min="8696" max="8696" width="29.25" style="444" customWidth="1"/>
    <col min="8697" max="8697" width="30.25" style="444" customWidth="1"/>
    <col min="8698" max="8698" width="28.75" style="444" customWidth="1"/>
    <col min="8699" max="8699" width="23.125" style="444" customWidth="1"/>
    <col min="8700" max="8700" width="24.25" style="444" customWidth="1"/>
    <col min="8701" max="8701" width="27.125" style="444" customWidth="1"/>
    <col min="8702" max="8702" width="33.5" style="444" customWidth="1"/>
    <col min="8703" max="8703" width="39.5" style="444" customWidth="1"/>
    <col min="8704" max="8704" width="40.25" style="444" customWidth="1"/>
    <col min="8705" max="8705" width="33.625" style="444" customWidth="1"/>
    <col min="8706" max="8706" width="72.625" style="444" customWidth="1"/>
    <col min="8707" max="8707" width="60.75" style="444" customWidth="1"/>
    <col min="8708" max="8708" width="21" style="444" customWidth="1"/>
    <col min="8709" max="8709" width="22.5" style="444" customWidth="1"/>
    <col min="8710" max="8710" width="18.75" style="444" customWidth="1"/>
    <col min="8711" max="8711" width="17.75" style="444" customWidth="1"/>
    <col min="8712" max="8712" width="23" style="444" customWidth="1"/>
    <col min="8713" max="8713" width="10.875" style="444" bestFit="1" customWidth="1"/>
    <col min="8714" max="8948" width="11.25" style="444"/>
    <col min="8949" max="8949" width="34.5" style="444" customWidth="1"/>
    <col min="8950" max="8950" width="34.75" style="444" customWidth="1"/>
    <col min="8951" max="8951" width="25" style="444" customWidth="1"/>
    <col min="8952" max="8952" width="29.25" style="444" customWidth="1"/>
    <col min="8953" max="8953" width="30.25" style="444" customWidth="1"/>
    <col min="8954" max="8954" width="28.75" style="444" customWidth="1"/>
    <col min="8955" max="8955" width="23.125" style="444" customWidth="1"/>
    <col min="8956" max="8956" width="24.25" style="444" customWidth="1"/>
    <col min="8957" max="8957" width="27.125" style="444" customWidth="1"/>
    <col min="8958" max="8958" width="33.5" style="444" customWidth="1"/>
    <col min="8959" max="8959" width="39.5" style="444" customWidth="1"/>
    <col min="8960" max="8960" width="40.25" style="444" customWidth="1"/>
    <col min="8961" max="8961" width="33.625" style="444" customWidth="1"/>
    <col min="8962" max="8962" width="72.625" style="444" customWidth="1"/>
    <col min="8963" max="8963" width="60.75" style="444" customWidth="1"/>
    <col min="8964" max="8964" width="21" style="444" customWidth="1"/>
    <col min="8965" max="8965" width="22.5" style="444" customWidth="1"/>
    <col min="8966" max="8966" width="18.75" style="444" customWidth="1"/>
    <col min="8967" max="8967" width="17.75" style="444" customWidth="1"/>
    <col min="8968" max="8968" width="23" style="444" customWidth="1"/>
    <col min="8969" max="8969" width="10.875" style="444" bestFit="1" customWidth="1"/>
    <col min="8970" max="9204" width="11.25" style="444"/>
    <col min="9205" max="9205" width="34.5" style="444" customWidth="1"/>
    <col min="9206" max="9206" width="34.75" style="444" customWidth="1"/>
    <col min="9207" max="9207" width="25" style="444" customWidth="1"/>
    <col min="9208" max="9208" width="29.25" style="444" customWidth="1"/>
    <col min="9209" max="9209" width="30.25" style="444" customWidth="1"/>
    <col min="9210" max="9210" width="28.75" style="444" customWidth="1"/>
    <col min="9211" max="9211" width="23.125" style="444" customWidth="1"/>
    <col min="9212" max="9212" width="24.25" style="444" customWidth="1"/>
    <col min="9213" max="9213" width="27.125" style="444" customWidth="1"/>
    <col min="9214" max="9214" width="33.5" style="444" customWidth="1"/>
    <col min="9215" max="9215" width="39.5" style="444" customWidth="1"/>
    <col min="9216" max="9216" width="40.25" style="444" customWidth="1"/>
    <col min="9217" max="9217" width="33.625" style="444" customWidth="1"/>
    <col min="9218" max="9218" width="72.625" style="444" customWidth="1"/>
    <col min="9219" max="9219" width="60.75" style="444" customWidth="1"/>
    <col min="9220" max="9220" width="21" style="444" customWidth="1"/>
    <col min="9221" max="9221" width="22.5" style="444" customWidth="1"/>
    <col min="9222" max="9222" width="18.75" style="444" customWidth="1"/>
    <col min="9223" max="9223" width="17.75" style="444" customWidth="1"/>
    <col min="9224" max="9224" width="23" style="444" customWidth="1"/>
    <col min="9225" max="9225" width="10.875" style="444" bestFit="1" customWidth="1"/>
    <col min="9226" max="9460" width="11.25" style="444"/>
    <col min="9461" max="9461" width="34.5" style="444" customWidth="1"/>
    <col min="9462" max="9462" width="34.75" style="444" customWidth="1"/>
    <col min="9463" max="9463" width="25" style="444" customWidth="1"/>
    <col min="9464" max="9464" width="29.25" style="444" customWidth="1"/>
    <col min="9465" max="9465" width="30.25" style="444" customWidth="1"/>
    <col min="9466" max="9466" width="28.75" style="444" customWidth="1"/>
    <col min="9467" max="9467" width="23.125" style="444" customWidth="1"/>
    <col min="9468" max="9468" width="24.25" style="444" customWidth="1"/>
    <col min="9469" max="9469" width="27.125" style="444" customWidth="1"/>
    <col min="9470" max="9470" width="33.5" style="444" customWidth="1"/>
    <col min="9471" max="9471" width="39.5" style="444" customWidth="1"/>
    <col min="9472" max="9472" width="40.25" style="444" customWidth="1"/>
    <col min="9473" max="9473" width="33.625" style="444" customWidth="1"/>
    <col min="9474" max="9474" width="72.625" style="444" customWidth="1"/>
    <col min="9475" max="9475" width="60.75" style="444" customWidth="1"/>
    <col min="9476" max="9476" width="21" style="444" customWidth="1"/>
    <col min="9477" max="9477" width="22.5" style="444" customWidth="1"/>
    <col min="9478" max="9478" width="18.75" style="444" customWidth="1"/>
    <col min="9479" max="9479" width="17.75" style="444" customWidth="1"/>
    <col min="9480" max="9480" width="23" style="444" customWidth="1"/>
    <col min="9481" max="9481" width="10.875" style="444" bestFit="1" customWidth="1"/>
    <col min="9482" max="9716" width="11.25" style="444"/>
    <col min="9717" max="9717" width="34.5" style="444" customWidth="1"/>
    <col min="9718" max="9718" width="34.75" style="444" customWidth="1"/>
    <col min="9719" max="9719" width="25" style="444" customWidth="1"/>
    <col min="9720" max="9720" width="29.25" style="444" customWidth="1"/>
    <col min="9721" max="9721" width="30.25" style="444" customWidth="1"/>
    <col min="9722" max="9722" width="28.75" style="444" customWidth="1"/>
    <col min="9723" max="9723" width="23.125" style="444" customWidth="1"/>
    <col min="9724" max="9724" width="24.25" style="444" customWidth="1"/>
    <col min="9725" max="9725" width="27.125" style="444" customWidth="1"/>
    <col min="9726" max="9726" width="33.5" style="444" customWidth="1"/>
    <col min="9727" max="9727" width="39.5" style="444" customWidth="1"/>
    <col min="9728" max="9728" width="40.25" style="444" customWidth="1"/>
    <col min="9729" max="9729" width="33.625" style="444" customWidth="1"/>
    <col min="9730" max="9730" width="72.625" style="444" customWidth="1"/>
    <col min="9731" max="9731" width="60.75" style="444" customWidth="1"/>
    <col min="9732" max="9732" width="21" style="444" customWidth="1"/>
    <col min="9733" max="9733" width="22.5" style="444" customWidth="1"/>
    <col min="9734" max="9734" width="18.75" style="444" customWidth="1"/>
    <col min="9735" max="9735" width="17.75" style="444" customWidth="1"/>
    <col min="9736" max="9736" width="23" style="444" customWidth="1"/>
    <col min="9737" max="9737" width="10.875" style="444" bestFit="1" customWidth="1"/>
    <col min="9738" max="9972" width="11.25" style="444"/>
    <col min="9973" max="9973" width="34.5" style="444" customWidth="1"/>
    <col min="9974" max="9974" width="34.75" style="444" customWidth="1"/>
    <col min="9975" max="9975" width="25" style="444" customWidth="1"/>
    <col min="9976" max="9976" width="29.25" style="444" customWidth="1"/>
    <col min="9977" max="9977" width="30.25" style="444" customWidth="1"/>
    <col min="9978" max="9978" width="28.75" style="444" customWidth="1"/>
    <col min="9979" max="9979" width="23.125" style="444" customWidth="1"/>
    <col min="9980" max="9980" width="24.25" style="444" customWidth="1"/>
    <col min="9981" max="9981" width="27.125" style="444" customWidth="1"/>
    <col min="9982" max="9982" width="33.5" style="444" customWidth="1"/>
    <col min="9983" max="9983" width="39.5" style="444" customWidth="1"/>
    <col min="9984" max="9984" width="40.25" style="444" customWidth="1"/>
    <col min="9985" max="9985" width="33.625" style="444" customWidth="1"/>
    <col min="9986" max="9986" width="72.625" style="444" customWidth="1"/>
    <col min="9987" max="9987" width="60.75" style="444" customWidth="1"/>
    <col min="9988" max="9988" width="21" style="444" customWidth="1"/>
    <col min="9989" max="9989" width="22.5" style="444" customWidth="1"/>
    <col min="9990" max="9990" width="18.75" style="444" customWidth="1"/>
    <col min="9991" max="9991" width="17.75" style="444" customWidth="1"/>
    <col min="9992" max="9992" width="23" style="444" customWidth="1"/>
    <col min="9993" max="9993" width="10.875" style="444" bestFit="1" customWidth="1"/>
    <col min="9994" max="10228" width="11.25" style="444"/>
    <col min="10229" max="10229" width="34.5" style="444" customWidth="1"/>
    <col min="10230" max="10230" width="34.75" style="444" customWidth="1"/>
    <col min="10231" max="10231" width="25" style="444" customWidth="1"/>
    <col min="10232" max="10232" width="29.25" style="444" customWidth="1"/>
    <col min="10233" max="10233" width="30.25" style="444" customWidth="1"/>
    <col min="10234" max="10234" width="28.75" style="444" customWidth="1"/>
    <col min="10235" max="10235" width="23.125" style="444" customWidth="1"/>
    <col min="10236" max="10236" width="24.25" style="444" customWidth="1"/>
    <col min="10237" max="10237" width="27.125" style="444" customWidth="1"/>
    <col min="10238" max="10238" width="33.5" style="444" customWidth="1"/>
    <col min="10239" max="10239" width="39.5" style="444" customWidth="1"/>
    <col min="10240" max="10240" width="40.25" style="444" customWidth="1"/>
    <col min="10241" max="10241" width="33.625" style="444" customWidth="1"/>
    <col min="10242" max="10242" width="72.625" style="444" customWidth="1"/>
    <col min="10243" max="10243" width="60.75" style="444" customWidth="1"/>
    <col min="10244" max="10244" width="21" style="444" customWidth="1"/>
    <col min="10245" max="10245" width="22.5" style="444" customWidth="1"/>
    <col min="10246" max="10246" width="18.75" style="444" customWidth="1"/>
    <col min="10247" max="10247" width="17.75" style="444" customWidth="1"/>
    <col min="10248" max="10248" width="23" style="444" customWidth="1"/>
    <col min="10249" max="10249" width="10.875" style="444" bestFit="1" customWidth="1"/>
    <col min="10250" max="10484" width="11.25" style="444"/>
    <col min="10485" max="10485" width="34.5" style="444" customWidth="1"/>
    <col min="10486" max="10486" width="34.75" style="444" customWidth="1"/>
    <col min="10487" max="10487" width="25" style="444" customWidth="1"/>
    <col min="10488" max="10488" width="29.25" style="444" customWidth="1"/>
    <col min="10489" max="10489" width="30.25" style="444" customWidth="1"/>
    <col min="10490" max="10490" width="28.75" style="444" customWidth="1"/>
    <col min="10491" max="10491" width="23.125" style="444" customWidth="1"/>
    <col min="10492" max="10492" width="24.25" style="444" customWidth="1"/>
    <col min="10493" max="10493" width="27.125" style="444" customWidth="1"/>
    <col min="10494" max="10494" width="33.5" style="444" customWidth="1"/>
    <col min="10495" max="10495" width="39.5" style="444" customWidth="1"/>
    <col min="10496" max="10496" width="40.25" style="444" customWidth="1"/>
    <col min="10497" max="10497" width="33.625" style="444" customWidth="1"/>
    <col min="10498" max="10498" width="72.625" style="444" customWidth="1"/>
    <col min="10499" max="10499" width="60.75" style="444" customWidth="1"/>
    <col min="10500" max="10500" width="21" style="444" customWidth="1"/>
    <col min="10501" max="10501" width="22.5" style="444" customWidth="1"/>
    <col min="10502" max="10502" width="18.75" style="444" customWidth="1"/>
    <col min="10503" max="10503" width="17.75" style="444" customWidth="1"/>
    <col min="10504" max="10504" width="23" style="444" customWidth="1"/>
    <col min="10505" max="10505" width="10.875" style="444" bestFit="1" customWidth="1"/>
    <col min="10506" max="10740" width="11.25" style="444"/>
    <col min="10741" max="10741" width="34.5" style="444" customWidth="1"/>
    <col min="10742" max="10742" width="34.75" style="444" customWidth="1"/>
    <col min="10743" max="10743" width="25" style="444" customWidth="1"/>
    <col min="10744" max="10744" width="29.25" style="444" customWidth="1"/>
    <col min="10745" max="10745" width="30.25" style="444" customWidth="1"/>
    <col min="10746" max="10746" width="28.75" style="444" customWidth="1"/>
    <col min="10747" max="10747" width="23.125" style="444" customWidth="1"/>
    <col min="10748" max="10748" width="24.25" style="444" customWidth="1"/>
    <col min="10749" max="10749" width="27.125" style="444" customWidth="1"/>
    <col min="10750" max="10750" width="33.5" style="444" customWidth="1"/>
    <col min="10751" max="10751" width="39.5" style="444" customWidth="1"/>
    <col min="10752" max="10752" width="40.25" style="444" customWidth="1"/>
    <col min="10753" max="10753" width="33.625" style="444" customWidth="1"/>
    <col min="10754" max="10754" width="72.625" style="444" customWidth="1"/>
    <col min="10755" max="10755" width="60.75" style="444" customWidth="1"/>
    <col min="10756" max="10756" width="21" style="444" customWidth="1"/>
    <col min="10757" max="10757" width="22.5" style="444" customWidth="1"/>
    <col min="10758" max="10758" width="18.75" style="444" customWidth="1"/>
    <col min="10759" max="10759" width="17.75" style="444" customWidth="1"/>
    <col min="10760" max="10760" width="23" style="444" customWidth="1"/>
    <col min="10761" max="10761" width="10.875" style="444" bestFit="1" customWidth="1"/>
    <col min="10762" max="10996" width="11.25" style="444"/>
    <col min="10997" max="10997" width="34.5" style="444" customWidth="1"/>
    <col min="10998" max="10998" width="34.75" style="444" customWidth="1"/>
    <col min="10999" max="10999" width="25" style="444" customWidth="1"/>
    <col min="11000" max="11000" width="29.25" style="444" customWidth="1"/>
    <col min="11001" max="11001" width="30.25" style="444" customWidth="1"/>
    <col min="11002" max="11002" width="28.75" style="444" customWidth="1"/>
    <col min="11003" max="11003" width="23.125" style="444" customWidth="1"/>
    <col min="11004" max="11004" width="24.25" style="444" customWidth="1"/>
    <col min="11005" max="11005" width="27.125" style="444" customWidth="1"/>
    <col min="11006" max="11006" width="33.5" style="444" customWidth="1"/>
    <col min="11007" max="11007" width="39.5" style="444" customWidth="1"/>
    <col min="11008" max="11008" width="40.25" style="444" customWidth="1"/>
    <col min="11009" max="11009" width="33.625" style="444" customWidth="1"/>
    <col min="11010" max="11010" width="72.625" style="444" customWidth="1"/>
    <col min="11011" max="11011" width="60.75" style="444" customWidth="1"/>
    <col min="11012" max="11012" width="21" style="444" customWidth="1"/>
    <col min="11013" max="11013" width="22.5" style="444" customWidth="1"/>
    <col min="11014" max="11014" width="18.75" style="444" customWidth="1"/>
    <col min="11015" max="11015" width="17.75" style="444" customWidth="1"/>
    <col min="11016" max="11016" width="23" style="444" customWidth="1"/>
    <col min="11017" max="11017" width="10.875" style="444" bestFit="1" customWidth="1"/>
    <col min="11018" max="11252" width="11.25" style="444"/>
    <col min="11253" max="11253" width="34.5" style="444" customWidth="1"/>
    <col min="11254" max="11254" width="34.75" style="444" customWidth="1"/>
    <col min="11255" max="11255" width="25" style="444" customWidth="1"/>
    <col min="11256" max="11256" width="29.25" style="444" customWidth="1"/>
    <col min="11257" max="11257" width="30.25" style="444" customWidth="1"/>
    <col min="11258" max="11258" width="28.75" style="444" customWidth="1"/>
    <col min="11259" max="11259" width="23.125" style="444" customWidth="1"/>
    <col min="11260" max="11260" width="24.25" style="444" customWidth="1"/>
    <col min="11261" max="11261" width="27.125" style="444" customWidth="1"/>
    <col min="11262" max="11262" width="33.5" style="444" customWidth="1"/>
    <col min="11263" max="11263" width="39.5" style="444" customWidth="1"/>
    <col min="11264" max="11264" width="40.25" style="444" customWidth="1"/>
    <col min="11265" max="11265" width="33.625" style="444" customWidth="1"/>
    <col min="11266" max="11266" width="72.625" style="444" customWidth="1"/>
    <col min="11267" max="11267" width="60.75" style="444" customWidth="1"/>
    <col min="11268" max="11268" width="21" style="444" customWidth="1"/>
    <col min="11269" max="11269" width="22.5" style="444" customWidth="1"/>
    <col min="11270" max="11270" width="18.75" style="444" customWidth="1"/>
    <col min="11271" max="11271" width="17.75" style="444" customWidth="1"/>
    <col min="11272" max="11272" width="23" style="444" customWidth="1"/>
    <col min="11273" max="11273" width="10.875" style="444" bestFit="1" customWidth="1"/>
    <col min="11274" max="11508" width="11.25" style="444"/>
    <col min="11509" max="11509" width="34.5" style="444" customWidth="1"/>
    <col min="11510" max="11510" width="34.75" style="444" customWidth="1"/>
    <col min="11511" max="11511" width="25" style="444" customWidth="1"/>
    <col min="11512" max="11512" width="29.25" style="444" customWidth="1"/>
    <col min="11513" max="11513" width="30.25" style="444" customWidth="1"/>
    <col min="11514" max="11514" width="28.75" style="444" customWidth="1"/>
    <col min="11515" max="11515" width="23.125" style="444" customWidth="1"/>
    <col min="11516" max="11516" width="24.25" style="444" customWidth="1"/>
    <col min="11517" max="11517" width="27.125" style="444" customWidth="1"/>
    <col min="11518" max="11518" width="33.5" style="444" customWidth="1"/>
    <col min="11519" max="11519" width="39.5" style="444" customWidth="1"/>
    <col min="11520" max="11520" width="40.25" style="444" customWidth="1"/>
    <col min="11521" max="11521" width="33.625" style="444" customWidth="1"/>
    <col min="11522" max="11522" width="72.625" style="444" customWidth="1"/>
    <col min="11523" max="11523" width="60.75" style="444" customWidth="1"/>
    <col min="11524" max="11524" width="21" style="444" customWidth="1"/>
    <col min="11525" max="11525" width="22.5" style="444" customWidth="1"/>
    <col min="11526" max="11526" width="18.75" style="444" customWidth="1"/>
    <col min="11527" max="11527" width="17.75" style="444" customWidth="1"/>
    <col min="11528" max="11528" width="23" style="444" customWidth="1"/>
    <col min="11529" max="11529" width="10.875" style="444" bestFit="1" customWidth="1"/>
    <col min="11530" max="11764" width="11.25" style="444"/>
    <col min="11765" max="11765" width="34.5" style="444" customWidth="1"/>
    <col min="11766" max="11766" width="34.75" style="444" customWidth="1"/>
    <col min="11767" max="11767" width="25" style="444" customWidth="1"/>
    <col min="11768" max="11768" width="29.25" style="444" customWidth="1"/>
    <col min="11769" max="11769" width="30.25" style="444" customWidth="1"/>
    <col min="11770" max="11770" width="28.75" style="444" customWidth="1"/>
    <col min="11771" max="11771" width="23.125" style="444" customWidth="1"/>
    <col min="11772" max="11772" width="24.25" style="444" customWidth="1"/>
    <col min="11773" max="11773" width="27.125" style="444" customWidth="1"/>
    <col min="11774" max="11774" width="33.5" style="444" customWidth="1"/>
    <col min="11775" max="11775" width="39.5" style="444" customWidth="1"/>
    <col min="11776" max="11776" width="40.25" style="444" customWidth="1"/>
    <col min="11777" max="11777" width="33.625" style="444" customWidth="1"/>
    <col min="11778" max="11778" width="72.625" style="444" customWidth="1"/>
    <col min="11779" max="11779" width="60.75" style="444" customWidth="1"/>
    <col min="11780" max="11780" width="21" style="444" customWidth="1"/>
    <col min="11781" max="11781" width="22.5" style="444" customWidth="1"/>
    <col min="11782" max="11782" width="18.75" style="444" customWidth="1"/>
    <col min="11783" max="11783" width="17.75" style="444" customWidth="1"/>
    <col min="11784" max="11784" width="23" style="444" customWidth="1"/>
    <col min="11785" max="11785" width="10.875" style="444" bestFit="1" customWidth="1"/>
    <col min="11786" max="12020" width="11.25" style="444"/>
    <col min="12021" max="12021" width="34.5" style="444" customWidth="1"/>
    <col min="12022" max="12022" width="34.75" style="444" customWidth="1"/>
    <col min="12023" max="12023" width="25" style="444" customWidth="1"/>
    <col min="12024" max="12024" width="29.25" style="444" customWidth="1"/>
    <col min="12025" max="12025" width="30.25" style="444" customWidth="1"/>
    <col min="12026" max="12026" width="28.75" style="444" customWidth="1"/>
    <col min="12027" max="12027" width="23.125" style="444" customWidth="1"/>
    <col min="12028" max="12028" width="24.25" style="444" customWidth="1"/>
    <col min="12029" max="12029" width="27.125" style="444" customWidth="1"/>
    <col min="12030" max="12030" width="33.5" style="444" customWidth="1"/>
    <col min="12031" max="12031" width="39.5" style="444" customWidth="1"/>
    <col min="12032" max="12032" width="40.25" style="444" customWidth="1"/>
    <col min="12033" max="12033" width="33.625" style="444" customWidth="1"/>
    <col min="12034" max="12034" width="72.625" style="444" customWidth="1"/>
    <col min="12035" max="12035" width="60.75" style="444" customWidth="1"/>
    <col min="12036" max="12036" width="21" style="444" customWidth="1"/>
    <col min="12037" max="12037" width="22.5" style="444" customWidth="1"/>
    <col min="12038" max="12038" width="18.75" style="444" customWidth="1"/>
    <col min="12039" max="12039" width="17.75" style="444" customWidth="1"/>
    <col min="12040" max="12040" width="23" style="444" customWidth="1"/>
    <col min="12041" max="12041" width="10.875" style="444" bestFit="1" customWidth="1"/>
    <col min="12042" max="12276" width="11.25" style="444"/>
    <col min="12277" max="12277" width="34.5" style="444" customWidth="1"/>
    <col min="12278" max="12278" width="34.75" style="444" customWidth="1"/>
    <col min="12279" max="12279" width="25" style="444" customWidth="1"/>
    <col min="12280" max="12280" width="29.25" style="444" customWidth="1"/>
    <col min="12281" max="12281" width="30.25" style="444" customWidth="1"/>
    <col min="12282" max="12282" width="28.75" style="444" customWidth="1"/>
    <col min="12283" max="12283" width="23.125" style="444" customWidth="1"/>
    <col min="12284" max="12284" width="24.25" style="444" customWidth="1"/>
    <col min="12285" max="12285" width="27.125" style="444" customWidth="1"/>
    <col min="12286" max="12286" width="33.5" style="444" customWidth="1"/>
    <col min="12287" max="12287" width="39.5" style="444" customWidth="1"/>
    <col min="12288" max="12288" width="40.25" style="444" customWidth="1"/>
    <col min="12289" max="12289" width="33.625" style="444" customWidth="1"/>
    <col min="12290" max="12290" width="72.625" style="444" customWidth="1"/>
    <col min="12291" max="12291" width="60.75" style="444" customWidth="1"/>
    <col min="12292" max="12292" width="21" style="444" customWidth="1"/>
    <col min="12293" max="12293" width="22.5" style="444" customWidth="1"/>
    <col min="12294" max="12294" width="18.75" style="444" customWidth="1"/>
    <col min="12295" max="12295" width="17.75" style="444" customWidth="1"/>
    <col min="12296" max="12296" width="23" style="444" customWidth="1"/>
    <col min="12297" max="12297" width="10.875" style="444" bestFit="1" customWidth="1"/>
    <col min="12298" max="12532" width="11.25" style="444"/>
    <col min="12533" max="12533" width="34.5" style="444" customWidth="1"/>
    <col min="12534" max="12534" width="34.75" style="444" customWidth="1"/>
    <col min="12535" max="12535" width="25" style="444" customWidth="1"/>
    <col min="12536" max="12536" width="29.25" style="444" customWidth="1"/>
    <col min="12537" max="12537" width="30.25" style="444" customWidth="1"/>
    <col min="12538" max="12538" width="28.75" style="444" customWidth="1"/>
    <col min="12539" max="12539" width="23.125" style="444" customWidth="1"/>
    <col min="12540" max="12540" width="24.25" style="444" customWidth="1"/>
    <col min="12541" max="12541" width="27.125" style="444" customWidth="1"/>
    <col min="12542" max="12542" width="33.5" style="444" customWidth="1"/>
    <col min="12543" max="12543" width="39.5" style="444" customWidth="1"/>
    <col min="12544" max="12544" width="40.25" style="444" customWidth="1"/>
    <col min="12545" max="12545" width="33.625" style="444" customWidth="1"/>
    <col min="12546" max="12546" width="72.625" style="444" customWidth="1"/>
    <col min="12547" max="12547" width="60.75" style="444" customWidth="1"/>
    <col min="12548" max="12548" width="21" style="444" customWidth="1"/>
    <col min="12549" max="12549" width="22.5" style="444" customWidth="1"/>
    <col min="12550" max="12550" width="18.75" style="444" customWidth="1"/>
    <col min="12551" max="12551" width="17.75" style="444" customWidth="1"/>
    <col min="12552" max="12552" width="23" style="444" customWidth="1"/>
    <col min="12553" max="12553" width="10.875" style="444" bestFit="1" customWidth="1"/>
    <col min="12554" max="12788" width="11.25" style="444"/>
    <col min="12789" max="12789" width="34.5" style="444" customWidth="1"/>
    <col min="12790" max="12790" width="34.75" style="444" customWidth="1"/>
    <col min="12791" max="12791" width="25" style="444" customWidth="1"/>
    <col min="12792" max="12792" width="29.25" style="444" customWidth="1"/>
    <col min="12793" max="12793" width="30.25" style="444" customWidth="1"/>
    <col min="12794" max="12794" width="28.75" style="444" customWidth="1"/>
    <col min="12795" max="12795" width="23.125" style="444" customWidth="1"/>
    <col min="12796" max="12796" width="24.25" style="444" customWidth="1"/>
    <col min="12797" max="12797" width="27.125" style="444" customWidth="1"/>
    <col min="12798" max="12798" width="33.5" style="444" customWidth="1"/>
    <col min="12799" max="12799" width="39.5" style="444" customWidth="1"/>
    <col min="12800" max="12800" width="40.25" style="444" customWidth="1"/>
    <col min="12801" max="12801" width="33.625" style="444" customWidth="1"/>
    <col min="12802" max="12802" width="72.625" style="444" customWidth="1"/>
    <col min="12803" max="12803" width="60.75" style="444" customWidth="1"/>
    <col min="12804" max="12804" width="21" style="444" customWidth="1"/>
    <col min="12805" max="12805" width="22.5" style="444" customWidth="1"/>
    <col min="12806" max="12806" width="18.75" style="444" customWidth="1"/>
    <col min="12807" max="12807" width="17.75" style="444" customWidth="1"/>
    <col min="12808" max="12808" width="23" style="444" customWidth="1"/>
    <col min="12809" max="12809" width="10.875" style="444" bestFit="1" customWidth="1"/>
    <col min="12810" max="13044" width="11.25" style="444"/>
    <col min="13045" max="13045" width="34.5" style="444" customWidth="1"/>
    <col min="13046" max="13046" width="34.75" style="444" customWidth="1"/>
    <col min="13047" max="13047" width="25" style="444" customWidth="1"/>
    <col min="13048" max="13048" width="29.25" style="444" customWidth="1"/>
    <col min="13049" max="13049" width="30.25" style="444" customWidth="1"/>
    <col min="13050" max="13050" width="28.75" style="444" customWidth="1"/>
    <col min="13051" max="13051" width="23.125" style="444" customWidth="1"/>
    <col min="13052" max="13052" width="24.25" style="444" customWidth="1"/>
    <col min="13053" max="13053" width="27.125" style="444" customWidth="1"/>
    <col min="13054" max="13054" width="33.5" style="444" customWidth="1"/>
    <col min="13055" max="13055" width="39.5" style="444" customWidth="1"/>
    <col min="13056" max="13056" width="40.25" style="444" customWidth="1"/>
    <col min="13057" max="13057" width="33.625" style="444" customWidth="1"/>
    <col min="13058" max="13058" width="72.625" style="444" customWidth="1"/>
    <col min="13059" max="13059" width="60.75" style="444" customWidth="1"/>
    <col min="13060" max="13060" width="21" style="444" customWidth="1"/>
    <col min="13061" max="13061" width="22.5" style="444" customWidth="1"/>
    <col min="13062" max="13062" width="18.75" style="444" customWidth="1"/>
    <col min="13063" max="13063" width="17.75" style="444" customWidth="1"/>
    <col min="13064" max="13064" width="23" style="444" customWidth="1"/>
    <col min="13065" max="13065" width="10.875" style="444" bestFit="1" customWidth="1"/>
    <col min="13066" max="13300" width="11.25" style="444"/>
    <col min="13301" max="13301" width="34.5" style="444" customWidth="1"/>
    <col min="13302" max="13302" width="34.75" style="444" customWidth="1"/>
    <col min="13303" max="13303" width="25" style="444" customWidth="1"/>
    <col min="13304" max="13304" width="29.25" style="444" customWidth="1"/>
    <col min="13305" max="13305" width="30.25" style="444" customWidth="1"/>
    <col min="13306" max="13306" width="28.75" style="444" customWidth="1"/>
    <col min="13307" max="13307" width="23.125" style="444" customWidth="1"/>
    <col min="13308" max="13308" width="24.25" style="444" customWidth="1"/>
    <col min="13309" max="13309" width="27.125" style="444" customWidth="1"/>
    <col min="13310" max="13310" width="33.5" style="444" customWidth="1"/>
    <col min="13311" max="13311" width="39.5" style="444" customWidth="1"/>
    <col min="13312" max="13312" width="40.25" style="444" customWidth="1"/>
    <col min="13313" max="13313" width="33.625" style="444" customWidth="1"/>
    <col min="13314" max="13314" width="72.625" style="444" customWidth="1"/>
    <col min="13315" max="13315" width="60.75" style="444" customWidth="1"/>
    <col min="13316" max="13316" width="21" style="444" customWidth="1"/>
    <col min="13317" max="13317" width="22.5" style="444" customWidth="1"/>
    <col min="13318" max="13318" width="18.75" style="444" customWidth="1"/>
    <col min="13319" max="13319" width="17.75" style="444" customWidth="1"/>
    <col min="13320" max="13320" width="23" style="444" customWidth="1"/>
    <col min="13321" max="13321" width="10.875" style="444" bestFit="1" customWidth="1"/>
    <col min="13322" max="13556" width="11.25" style="444"/>
    <col min="13557" max="13557" width="34.5" style="444" customWidth="1"/>
    <col min="13558" max="13558" width="34.75" style="444" customWidth="1"/>
    <col min="13559" max="13559" width="25" style="444" customWidth="1"/>
    <col min="13560" max="13560" width="29.25" style="444" customWidth="1"/>
    <col min="13561" max="13561" width="30.25" style="444" customWidth="1"/>
    <col min="13562" max="13562" width="28.75" style="444" customWidth="1"/>
    <col min="13563" max="13563" width="23.125" style="444" customWidth="1"/>
    <col min="13564" max="13564" width="24.25" style="444" customWidth="1"/>
    <col min="13565" max="13565" width="27.125" style="444" customWidth="1"/>
    <col min="13566" max="13566" width="33.5" style="444" customWidth="1"/>
    <col min="13567" max="13567" width="39.5" style="444" customWidth="1"/>
    <col min="13568" max="13568" width="40.25" style="444" customWidth="1"/>
    <col min="13569" max="13569" width="33.625" style="444" customWidth="1"/>
    <col min="13570" max="13570" width="72.625" style="444" customWidth="1"/>
    <col min="13571" max="13571" width="60.75" style="444" customWidth="1"/>
    <col min="13572" max="13572" width="21" style="444" customWidth="1"/>
    <col min="13573" max="13573" width="22.5" style="444" customWidth="1"/>
    <col min="13574" max="13574" width="18.75" style="444" customWidth="1"/>
    <col min="13575" max="13575" width="17.75" style="444" customWidth="1"/>
    <col min="13576" max="13576" width="23" style="444" customWidth="1"/>
    <col min="13577" max="13577" width="10.875" style="444" bestFit="1" customWidth="1"/>
    <col min="13578" max="13812" width="11.25" style="444"/>
    <col min="13813" max="13813" width="34.5" style="444" customWidth="1"/>
    <col min="13814" max="13814" width="34.75" style="444" customWidth="1"/>
    <col min="13815" max="13815" width="25" style="444" customWidth="1"/>
    <col min="13816" max="13816" width="29.25" style="444" customWidth="1"/>
    <col min="13817" max="13817" width="30.25" style="444" customWidth="1"/>
    <col min="13818" max="13818" width="28.75" style="444" customWidth="1"/>
    <col min="13819" max="13819" width="23.125" style="444" customWidth="1"/>
    <col min="13820" max="13820" width="24.25" style="444" customWidth="1"/>
    <col min="13821" max="13821" width="27.125" style="444" customWidth="1"/>
    <col min="13822" max="13822" width="33.5" style="444" customWidth="1"/>
    <col min="13823" max="13823" width="39.5" style="444" customWidth="1"/>
    <col min="13824" max="13824" width="40.25" style="444" customWidth="1"/>
    <col min="13825" max="13825" width="33.625" style="444" customWidth="1"/>
    <col min="13826" max="13826" width="72.625" style="444" customWidth="1"/>
    <col min="13827" max="13827" width="60.75" style="444" customWidth="1"/>
    <col min="13828" max="13828" width="21" style="444" customWidth="1"/>
    <col min="13829" max="13829" width="22.5" style="444" customWidth="1"/>
    <col min="13830" max="13830" width="18.75" style="444" customWidth="1"/>
    <col min="13831" max="13831" width="17.75" style="444" customWidth="1"/>
    <col min="13832" max="13832" width="23" style="444" customWidth="1"/>
    <col min="13833" max="13833" width="10.875" style="444" bestFit="1" customWidth="1"/>
    <col min="13834" max="14068" width="11.25" style="444"/>
    <col min="14069" max="14069" width="34.5" style="444" customWidth="1"/>
    <col min="14070" max="14070" width="34.75" style="444" customWidth="1"/>
    <col min="14071" max="14071" width="25" style="444" customWidth="1"/>
    <col min="14072" max="14072" width="29.25" style="444" customWidth="1"/>
    <col min="14073" max="14073" width="30.25" style="444" customWidth="1"/>
    <col min="14074" max="14074" width="28.75" style="444" customWidth="1"/>
    <col min="14075" max="14075" width="23.125" style="444" customWidth="1"/>
    <col min="14076" max="14076" width="24.25" style="444" customWidth="1"/>
    <col min="14077" max="14077" width="27.125" style="444" customWidth="1"/>
    <col min="14078" max="14078" width="33.5" style="444" customWidth="1"/>
    <col min="14079" max="14079" width="39.5" style="444" customWidth="1"/>
    <col min="14080" max="14080" width="40.25" style="444" customWidth="1"/>
    <col min="14081" max="14081" width="33.625" style="444" customWidth="1"/>
    <col min="14082" max="14082" width="72.625" style="444" customWidth="1"/>
    <col min="14083" max="14083" width="60.75" style="444" customWidth="1"/>
    <col min="14084" max="14084" width="21" style="444" customWidth="1"/>
    <col min="14085" max="14085" width="22.5" style="444" customWidth="1"/>
    <col min="14086" max="14086" width="18.75" style="444" customWidth="1"/>
    <col min="14087" max="14087" width="17.75" style="444" customWidth="1"/>
    <col min="14088" max="14088" width="23" style="444" customWidth="1"/>
    <col min="14089" max="14089" width="10.875" style="444" bestFit="1" customWidth="1"/>
    <col min="14090" max="14324" width="11.25" style="444"/>
    <col min="14325" max="14325" width="34.5" style="444" customWidth="1"/>
    <col min="14326" max="14326" width="34.75" style="444" customWidth="1"/>
    <col min="14327" max="14327" width="25" style="444" customWidth="1"/>
    <col min="14328" max="14328" width="29.25" style="444" customWidth="1"/>
    <col min="14329" max="14329" width="30.25" style="444" customWidth="1"/>
    <col min="14330" max="14330" width="28.75" style="444" customWidth="1"/>
    <col min="14331" max="14331" width="23.125" style="444" customWidth="1"/>
    <col min="14332" max="14332" width="24.25" style="444" customWidth="1"/>
    <col min="14333" max="14333" width="27.125" style="444" customWidth="1"/>
    <col min="14334" max="14334" width="33.5" style="444" customWidth="1"/>
    <col min="14335" max="14335" width="39.5" style="444" customWidth="1"/>
    <col min="14336" max="14336" width="40.25" style="444" customWidth="1"/>
    <col min="14337" max="14337" width="33.625" style="444" customWidth="1"/>
    <col min="14338" max="14338" width="72.625" style="444" customWidth="1"/>
    <col min="14339" max="14339" width="60.75" style="444" customWidth="1"/>
    <col min="14340" max="14340" width="21" style="444" customWidth="1"/>
    <col min="14341" max="14341" width="22.5" style="444" customWidth="1"/>
    <col min="14342" max="14342" width="18.75" style="444" customWidth="1"/>
    <col min="14343" max="14343" width="17.75" style="444" customWidth="1"/>
    <col min="14344" max="14344" width="23" style="444" customWidth="1"/>
    <col min="14345" max="14345" width="10.875" style="444" bestFit="1" customWidth="1"/>
    <col min="14346" max="14580" width="11.25" style="444"/>
    <col min="14581" max="14581" width="34.5" style="444" customWidth="1"/>
    <col min="14582" max="14582" width="34.75" style="444" customWidth="1"/>
    <col min="14583" max="14583" width="25" style="444" customWidth="1"/>
    <col min="14584" max="14584" width="29.25" style="444" customWidth="1"/>
    <col min="14585" max="14585" width="30.25" style="444" customWidth="1"/>
    <col min="14586" max="14586" width="28.75" style="444" customWidth="1"/>
    <col min="14587" max="14587" width="23.125" style="444" customWidth="1"/>
    <col min="14588" max="14588" width="24.25" style="444" customWidth="1"/>
    <col min="14589" max="14589" width="27.125" style="444" customWidth="1"/>
    <col min="14590" max="14590" width="33.5" style="444" customWidth="1"/>
    <col min="14591" max="14591" width="39.5" style="444" customWidth="1"/>
    <col min="14592" max="14592" width="40.25" style="444" customWidth="1"/>
    <col min="14593" max="14593" width="33.625" style="444" customWidth="1"/>
    <col min="14594" max="14594" width="72.625" style="444" customWidth="1"/>
    <col min="14595" max="14595" width="60.75" style="444" customWidth="1"/>
    <col min="14596" max="14596" width="21" style="444" customWidth="1"/>
    <col min="14597" max="14597" width="22.5" style="444" customWidth="1"/>
    <col min="14598" max="14598" width="18.75" style="444" customWidth="1"/>
    <col min="14599" max="14599" width="17.75" style="444" customWidth="1"/>
    <col min="14600" max="14600" width="23" style="444" customWidth="1"/>
    <col min="14601" max="14601" width="10.875" style="444" bestFit="1" customWidth="1"/>
    <col min="14602" max="14836" width="11.25" style="444"/>
    <col min="14837" max="14837" width="34.5" style="444" customWidth="1"/>
    <col min="14838" max="14838" width="34.75" style="444" customWidth="1"/>
    <col min="14839" max="14839" width="25" style="444" customWidth="1"/>
    <col min="14840" max="14840" width="29.25" style="444" customWidth="1"/>
    <col min="14841" max="14841" width="30.25" style="444" customWidth="1"/>
    <col min="14842" max="14842" width="28.75" style="444" customWidth="1"/>
    <col min="14843" max="14843" width="23.125" style="444" customWidth="1"/>
    <col min="14844" max="14844" width="24.25" style="444" customWidth="1"/>
    <col min="14845" max="14845" width="27.125" style="444" customWidth="1"/>
    <col min="14846" max="14846" width="33.5" style="444" customWidth="1"/>
    <col min="14847" max="14847" width="39.5" style="444" customWidth="1"/>
    <col min="14848" max="14848" width="40.25" style="444" customWidth="1"/>
    <col min="14849" max="14849" width="33.625" style="444" customWidth="1"/>
    <col min="14850" max="14850" width="72.625" style="444" customWidth="1"/>
    <col min="14851" max="14851" width="60.75" style="444" customWidth="1"/>
    <col min="14852" max="14852" width="21" style="444" customWidth="1"/>
    <col min="14853" max="14853" width="22.5" style="444" customWidth="1"/>
    <col min="14854" max="14854" width="18.75" style="444" customWidth="1"/>
    <col min="14855" max="14855" width="17.75" style="444" customWidth="1"/>
    <col min="14856" max="14856" width="23" style="444" customWidth="1"/>
    <col min="14857" max="14857" width="10.875" style="444" bestFit="1" customWidth="1"/>
    <col min="14858" max="15092" width="11.25" style="444"/>
    <col min="15093" max="15093" width="34.5" style="444" customWidth="1"/>
    <col min="15094" max="15094" width="34.75" style="444" customWidth="1"/>
    <col min="15095" max="15095" width="25" style="444" customWidth="1"/>
    <col min="15096" max="15096" width="29.25" style="444" customWidth="1"/>
    <col min="15097" max="15097" width="30.25" style="444" customWidth="1"/>
    <col min="15098" max="15098" width="28.75" style="444" customWidth="1"/>
    <col min="15099" max="15099" width="23.125" style="444" customWidth="1"/>
    <col min="15100" max="15100" width="24.25" style="444" customWidth="1"/>
    <col min="15101" max="15101" width="27.125" style="444" customWidth="1"/>
    <col min="15102" max="15102" width="33.5" style="444" customWidth="1"/>
    <col min="15103" max="15103" width="39.5" style="444" customWidth="1"/>
    <col min="15104" max="15104" width="40.25" style="444" customWidth="1"/>
    <col min="15105" max="15105" width="33.625" style="444" customWidth="1"/>
    <col min="15106" max="15106" width="72.625" style="444" customWidth="1"/>
    <col min="15107" max="15107" width="60.75" style="444" customWidth="1"/>
    <col min="15108" max="15108" width="21" style="444" customWidth="1"/>
    <col min="15109" max="15109" width="22.5" style="444" customWidth="1"/>
    <col min="15110" max="15110" width="18.75" style="444" customWidth="1"/>
    <col min="15111" max="15111" width="17.75" style="444" customWidth="1"/>
    <col min="15112" max="15112" width="23" style="444" customWidth="1"/>
    <col min="15113" max="15113" width="10.875" style="444" bestFit="1" customWidth="1"/>
    <col min="15114" max="15348" width="11.25" style="444"/>
    <col min="15349" max="15349" width="34.5" style="444" customWidth="1"/>
    <col min="15350" max="15350" width="34.75" style="444" customWidth="1"/>
    <col min="15351" max="15351" width="25" style="444" customWidth="1"/>
    <col min="15352" max="15352" width="29.25" style="444" customWidth="1"/>
    <col min="15353" max="15353" width="30.25" style="444" customWidth="1"/>
    <col min="15354" max="15354" width="28.75" style="444" customWidth="1"/>
    <col min="15355" max="15355" width="23.125" style="444" customWidth="1"/>
    <col min="15356" max="15356" width="24.25" style="444" customWidth="1"/>
    <col min="15357" max="15357" width="27.125" style="444" customWidth="1"/>
    <col min="15358" max="15358" width="33.5" style="444" customWidth="1"/>
    <col min="15359" max="15359" width="39.5" style="444" customWidth="1"/>
    <col min="15360" max="15360" width="40.25" style="444" customWidth="1"/>
    <col min="15361" max="15361" width="33.625" style="444" customWidth="1"/>
    <col min="15362" max="15362" width="72.625" style="444" customWidth="1"/>
    <col min="15363" max="15363" width="60.75" style="444" customWidth="1"/>
    <col min="15364" max="15364" width="21" style="444" customWidth="1"/>
    <col min="15365" max="15365" width="22.5" style="444" customWidth="1"/>
    <col min="15366" max="15366" width="18.75" style="444" customWidth="1"/>
    <col min="15367" max="15367" width="17.75" style="444" customWidth="1"/>
    <col min="15368" max="15368" width="23" style="444" customWidth="1"/>
    <col min="15369" max="15369" width="10.875" style="444" bestFit="1" customWidth="1"/>
    <col min="15370" max="15604" width="11.25" style="444"/>
    <col min="15605" max="15605" width="34.5" style="444" customWidth="1"/>
    <col min="15606" max="15606" width="34.75" style="444" customWidth="1"/>
    <col min="15607" max="15607" width="25" style="444" customWidth="1"/>
    <col min="15608" max="15608" width="29.25" style="444" customWidth="1"/>
    <col min="15609" max="15609" width="30.25" style="444" customWidth="1"/>
    <col min="15610" max="15610" width="28.75" style="444" customWidth="1"/>
    <col min="15611" max="15611" width="23.125" style="444" customWidth="1"/>
    <col min="15612" max="15612" width="24.25" style="444" customWidth="1"/>
    <col min="15613" max="15613" width="27.125" style="444" customWidth="1"/>
    <col min="15614" max="15614" width="33.5" style="444" customWidth="1"/>
    <col min="15615" max="15615" width="39.5" style="444" customWidth="1"/>
    <col min="15616" max="15616" width="40.25" style="444" customWidth="1"/>
    <col min="15617" max="15617" width="33.625" style="444" customWidth="1"/>
    <col min="15618" max="15618" width="72.625" style="444" customWidth="1"/>
    <col min="15619" max="15619" width="60.75" style="444" customWidth="1"/>
    <col min="15620" max="15620" width="21" style="444" customWidth="1"/>
    <col min="15621" max="15621" width="22.5" style="444" customWidth="1"/>
    <col min="15622" max="15622" width="18.75" style="444" customWidth="1"/>
    <col min="15623" max="15623" width="17.75" style="444" customWidth="1"/>
    <col min="15624" max="15624" width="23" style="444" customWidth="1"/>
    <col min="15625" max="15625" width="10.875" style="444" bestFit="1" customWidth="1"/>
    <col min="15626" max="15860" width="11.25" style="444"/>
    <col min="15861" max="15861" width="34.5" style="444" customWidth="1"/>
    <col min="15862" max="15862" width="34.75" style="444" customWidth="1"/>
    <col min="15863" max="15863" width="25" style="444" customWidth="1"/>
    <col min="15864" max="15864" width="29.25" style="444" customWidth="1"/>
    <col min="15865" max="15865" width="30.25" style="444" customWidth="1"/>
    <col min="15866" max="15866" width="28.75" style="444" customWidth="1"/>
    <col min="15867" max="15867" width="23.125" style="444" customWidth="1"/>
    <col min="15868" max="15868" width="24.25" style="444" customWidth="1"/>
    <col min="15869" max="15869" width="27.125" style="444" customWidth="1"/>
    <col min="15870" max="15870" width="33.5" style="444" customWidth="1"/>
    <col min="15871" max="15871" width="39.5" style="444" customWidth="1"/>
    <col min="15872" max="15872" width="40.25" style="444" customWidth="1"/>
    <col min="15873" max="15873" width="33.625" style="444" customWidth="1"/>
    <col min="15874" max="15874" width="72.625" style="444" customWidth="1"/>
    <col min="15875" max="15875" width="60.75" style="444" customWidth="1"/>
    <col min="15876" max="15876" width="21" style="444" customWidth="1"/>
    <col min="15877" max="15877" width="22.5" style="444" customWidth="1"/>
    <col min="15878" max="15878" width="18.75" style="444" customWidth="1"/>
    <col min="15879" max="15879" width="17.75" style="444" customWidth="1"/>
    <col min="15880" max="15880" width="23" style="444" customWidth="1"/>
    <col min="15881" max="15881" width="10.875" style="444" bestFit="1" customWidth="1"/>
    <col min="15882" max="16116" width="11.25" style="444"/>
    <col min="16117" max="16117" width="34.5" style="444" customWidth="1"/>
    <col min="16118" max="16118" width="34.75" style="444" customWidth="1"/>
    <col min="16119" max="16119" width="25" style="444" customWidth="1"/>
    <col min="16120" max="16120" width="29.25" style="444" customWidth="1"/>
    <col min="16121" max="16121" width="30.25" style="444" customWidth="1"/>
    <col min="16122" max="16122" width="28.75" style="444" customWidth="1"/>
    <col min="16123" max="16123" width="23.125" style="444" customWidth="1"/>
    <col min="16124" max="16124" width="24.25" style="444" customWidth="1"/>
    <col min="16125" max="16125" width="27.125" style="444" customWidth="1"/>
    <col min="16126" max="16126" width="33.5" style="444" customWidth="1"/>
    <col min="16127" max="16127" width="39.5" style="444" customWidth="1"/>
    <col min="16128" max="16128" width="40.25" style="444" customWidth="1"/>
    <col min="16129" max="16129" width="33.625" style="444" customWidth="1"/>
    <col min="16130" max="16130" width="72.625" style="444" customWidth="1"/>
    <col min="16131" max="16131" width="60.75" style="444" customWidth="1"/>
    <col min="16132" max="16132" width="21" style="444" customWidth="1"/>
    <col min="16133" max="16133" width="22.5" style="444" customWidth="1"/>
    <col min="16134" max="16134" width="18.75" style="444" customWidth="1"/>
    <col min="16135" max="16135" width="17.75" style="444" customWidth="1"/>
    <col min="16136" max="16136" width="23" style="444" customWidth="1"/>
    <col min="16137" max="16137" width="10.875" style="444" bestFit="1" customWidth="1"/>
    <col min="16138" max="16384" width="11.25" style="444"/>
  </cols>
  <sheetData>
    <row r="1" spans="1:29" s="440" customFormat="1" x14ac:dyDescent="0.25">
      <c r="A1" s="439"/>
      <c r="C1" s="680"/>
      <c r="D1" s="680"/>
      <c r="E1" s="680"/>
      <c r="F1" s="680"/>
      <c r="G1" s="680"/>
      <c r="H1" s="680"/>
      <c r="I1" s="680"/>
      <c r="J1" s="680"/>
      <c r="K1" s="680"/>
      <c r="L1" s="680"/>
      <c r="M1" s="680"/>
      <c r="N1" s="680"/>
      <c r="O1" s="680"/>
      <c r="P1" s="680"/>
      <c r="Q1" s="680"/>
      <c r="R1" s="680"/>
      <c r="S1" s="680"/>
      <c r="T1" s="441"/>
      <c r="U1" s="442"/>
    </row>
    <row r="2" spans="1:29" s="545" customFormat="1" ht="79.5" customHeight="1" x14ac:dyDescent="0.25">
      <c r="A2" s="543"/>
      <c r="B2" s="677" t="s">
        <v>673</v>
      </c>
      <c r="C2" s="678"/>
      <c r="D2" s="678"/>
      <c r="E2" s="679"/>
      <c r="F2" s="681" t="s">
        <v>121</v>
      </c>
      <c r="G2" s="682"/>
      <c r="H2" s="681" t="s">
        <v>672</v>
      </c>
      <c r="I2" s="682"/>
      <c r="J2" s="544" t="s">
        <v>671</v>
      </c>
      <c r="K2" s="681" t="s">
        <v>669</v>
      </c>
      <c r="L2" s="682"/>
      <c r="M2" s="683" t="s">
        <v>668</v>
      </c>
      <c r="N2" s="683"/>
      <c r="O2" s="683"/>
      <c r="P2" s="683"/>
      <c r="Q2" s="683"/>
      <c r="R2" s="683"/>
      <c r="S2" s="683"/>
      <c r="T2" s="683"/>
      <c r="U2" s="683"/>
    </row>
    <row r="3" spans="1:29" s="550" customFormat="1" ht="63.95" customHeight="1" x14ac:dyDescent="0.25">
      <c r="A3" s="546"/>
      <c r="B3" s="547" t="s">
        <v>674</v>
      </c>
      <c r="C3" s="548" t="s">
        <v>675</v>
      </c>
      <c r="D3" s="548" t="s">
        <v>481</v>
      </c>
      <c r="E3" s="548" t="s">
        <v>124</v>
      </c>
      <c r="F3" s="549" t="s">
        <v>123</v>
      </c>
      <c r="G3" s="549" t="s">
        <v>124</v>
      </c>
      <c r="H3" s="549" t="s">
        <v>125</v>
      </c>
      <c r="I3" s="549" t="s">
        <v>680</v>
      </c>
      <c r="J3" s="549" t="s">
        <v>676</v>
      </c>
      <c r="K3" s="549" t="s">
        <v>128</v>
      </c>
      <c r="L3" s="549" t="s">
        <v>677</v>
      </c>
      <c r="M3" s="549" t="s">
        <v>130</v>
      </c>
      <c r="N3" s="549" t="s">
        <v>131</v>
      </c>
      <c r="O3" s="549" t="s">
        <v>132</v>
      </c>
      <c r="P3" s="549" t="s">
        <v>585</v>
      </c>
      <c r="Q3" s="549" t="s">
        <v>133</v>
      </c>
      <c r="R3" s="549" t="s">
        <v>134</v>
      </c>
      <c r="S3" s="549" t="s">
        <v>586</v>
      </c>
      <c r="T3" s="549" t="s">
        <v>135</v>
      </c>
      <c r="U3" s="549" t="s">
        <v>587</v>
      </c>
    </row>
    <row r="4" spans="1:29" s="451" customFormat="1" ht="153.6" customHeight="1" x14ac:dyDescent="0.25">
      <c r="A4" s="445">
        <v>1</v>
      </c>
      <c r="B4" s="446" t="s">
        <v>588</v>
      </c>
      <c r="C4" s="448" t="s">
        <v>137</v>
      </c>
      <c r="D4" s="448" t="s">
        <v>589</v>
      </c>
      <c r="E4" s="448" t="s">
        <v>693</v>
      </c>
      <c r="F4" s="447" t="s">
        <v>138</v>
      </c>
      <c r="G4" s="447" t="s">
        <v>162</v>
      </c>
      <c r="H4" s="446" t="s">
        <v>181</v>
      </c>
      <c r="I4" s="447" t="s">
        <v>590</v>
      </c>
      <c r="J4" s="447" t="s">
        <v>591</v>
      </c>
      <c r="K4" s="447" t="s">
        <v>592</v>
      </c>
      <c r="L4" s="447" t="s">
        <v>593</v>
      </c>
      <c r="M4" s="447" t="s">
        <v>594</v>
      </c>
      <c r="N4" s="449" t="s">
        <v>147</v>
      </c>
      <c r="O4" s="447" t="s">
        <v>148</v>
      </c>
      <c r="P4" s="447" t="s">
        <v>595</v>
      </c>
      <c r="Q4" s="447" t="s">
        <v>149</v>
      </c>
      <c r="R4" s="447" t="s">
        <v>150</v>
      </c>
      <c r="S4" s="450">
        <v>10113616335.25</v>
      </c>
      <c r="T4" s="450">
        <v>3013189398</v>
      </c>
      <c r="U4" s="450">
        <f t="shared" ref="U4:U17" si="0">+S4-T4</f>
        <v>7100426937.25</v>
      </c>
    </row>
    <row r="5" spans="1:29" s="451" customFormat="1" ht="246" customHeight="1" x14ac:dyDescent="0.25">
      <c r="A5" s="445">
        <f t="shared" ref="A5:A17" si="1">A4+1</f>
        <v>2</v>
      </c>
      <c r="B5" s="447" t="s">
        <v>166</v>
      </c>
      <c r="C5" s="447" t="s">
        <v>596</v>
      </c>
      <c r="D5" s="452" t="s">
        <v>701</v>
      </c>
      <c r="E5" s="452" t="s">
        <v>702</v>
      </c>
      <c r="F5" s="447" t="s">
        <v>597</v>
      </c>
      <c r="G5" s="453" t="s">
        <v>598</v>
      </c>
      <c r="H5" s="447" t="s">
        <v>599</v>
      </c>
      <c r="I5" s="447" t="s">
        <v>156</v>
      </c>
      <c r="J5" s="447" t="s">
        <v>600</v>
      </c>
      <c r="K5" s="454" t="s">
        <v>157</v>
      </c>
      <c r="L5" s="454" t="s">
        <v>601</v>
      </c>
      <c r="M5" s="454" t="s">
        <v>158</v>
      </c>
      <c r="N5" s="454" t="s">
        <v>159</v>
      </c>
      <c r="O5" s="455" t="s">
        <v>160</v>
      </c>
      <c r="P5" s="455" t="s">
        <v>715</v>
      </c>
      <c r="Q5" s="454" t="s">
        <v>25</v>
      </c>
      <c r="R5" s="454" t="s">
        <v>161</v>
      </c>
      <c r="S5" s="450">
        <v>14600486338.460001</v>
      </c>
      <c r="T5" s="450">
        <v>13118776081.029999</v>
      </c>
      <c r="U5" s="450">
        <f t="shared" si="0"/>
        <v>1481710257.4300022</v>
      </c>
    </row>
    <row r="6" spans="1:29" s="451" customFormat="1" ht="409.6" customHeight="1" x14ac:dyDescent="0.25">
      <c r="A6" s="445">
        <f t="shared" si="1"/>
        <v>3</v>
      </c>
      <c r="B6" s="447" t="s">
        <v>588</v>
      </c>
      <c r="C6" s="448" t="s">
        <v>705</v>
      </c>
      <c r="D6" s="448" t="s">
        <v>703</v>
      </c>
      <c r="E6" s="448" t="s">
        <v>704</v>
      </c>
      <c r="F6" s="447" t="s">
        <v>602</v>
      </c>
      <c r="G6" s="447" t="s">
        <v>603</v>
      </c>
      <c r="H6" s="447" t="s">
        <v>175</v>
      </c>
      <c r="I6" s="447" t="s">
        <v>176</v>
      </c>
      <c r="J6" s="447" t="s">
        <v>604</v>
      </c>
      <c r="K6" s="456" t="s">
        <v>177</v>
      </c>
      <c r="L6" s="447" t="s">
        <v>143</v>
      </c>
      <c r="M6" s="447" t="s">
        <v>605</v>
      </c>
      <c r="N6" s="446" t="s">
        <v>178</v>
      </c>
      <c r="O6" s="447" t="s">
        <v>606</v>
      </c>
      <c r="P6" s="447" t="s">
        <v>179</v>
      </c>
      <c r="Q6" s="447" t="s">
        <v>180</v>
      </c>
      <c r="R6" s="447" t="s">
        <v>716</v>
      </c>
      <c r="S6" s="450">
        <v>17004028000</v>
      </c>
      <c r="T6" s="450">
        <v>7876581396</v>
      </c>
      <c r="U6" s="450">
        <f t="shared" si="0"/>
        <v>9127446604</v>
      </c>
    </row>
    <row r="7" spans="1:29" s="451" customFormat="1" ht="221.1" customHeight="1" x14ac:dyDescent="0.25">
      <c r="A7" s="445">
        <f t="shared" si="1"/>
        <v>4</v>
      </c>
      <c r="B7" s="447" t="s">
        <v>708</v>
      </c>
      <c r="C7" s="447" t="s">
        <v>709</v>
      </c>
      <c r="D7" s="447" t="s">
        <v>710</v>
      </c>
      <c r="E7" s="447" t="s">
        <v>711</v>
      </c>
      <c r="F7" s="447" t="s">
        <v>138</v>
      </c>
      <c r="G7" s="447" t="s">
        <v>162</v>
      </c>
      <c r="H7" s="446" t="s">
        <v>181</v>
      </c>
      <c r="I7" s="447" t="s">
        <v>167</v>
      </c>
      <c r="J7" s="447" t="s">
        <v>607</v>
      </c>
      <c r="K7" s="446" t="s">
        <v>168</v>
      </c>
      <c r="L7" s="447" t="s">
        <v>182</v>
      </c>
      <c r="M7" s="457" t="s">
        <v>717</v>
      </c>
      <c r="N7" s="446" t="s">
        <v>183</v>
      </c>
      <c r="O7" s="457" t="s">
        <v>184</v>
      </c>
      <c r="P7" s="457" t="s">
        <v>608</v>
      </c>
      <c r="Q7" s="447" t="s">
        <v>185</v>
      </c>
      <c r="R7" s="447" t="s">
        <v>186</v>
      </c>
      <c r="S7" s="450">
        <v>0</v>
      </c>
      <c r="T7" s="450"/>
      <c r="U7" s="450">
        <f t="shared" si="0"/>
        <v>0</v>
      </c>
    </row>
    <row r="8" spans="1:29" s="451" customFormat="1" ht="183.95" customHeight="1" x14ac:dyDescent="0.25">
      <c r="A8" s="445">
        <f t="shared" si="1"/>
        <v>5</v>
      </c>
      <c r="B8" s="447" t="s">
        <v>588</v>
      </c>
      <c r="C8" s="448" t="s">
        <v>610</v>
      </c>
      <c r="D8" s="448" t="s">
        <v>712</v>
      </c>
      <c r="E8" s="448" t="s">
        <v>713</v>
      </c>
      <c r="F8" s="447" t="s">
        <v>602</v>
      </c>
      <c r="G8" s="447" t="s">
        <v>603</v>
      </c>
      <c r="H8" s="447" t="s">
        <v>175</v>
      </c>
      <c r="I8" s="447" t="s">
        <v>187</v>
      </c>
      <c r="J8" s="447" t="s">
        <v>609</v>
      </c>
      <c r="K8" s="446" t="s">
        <v>177</v>
      </c>
      <c r="L8" s="447" t="s">
        <v>188</v>
      </c>
      <c r="M8" s="446" t="s">
        <v>698</v>
      </c>
      <c r="N8" s="446" t="s">
        <v>189</v>
      </c>
      <c r="O8" s="447" t="s">
        <v>190</v>
      </c>
      <c r="P8" s="447" t="s">
        <v>191</v>
      </c>
      <c r="Q8" s="447" t="s">
        <v>192</v>
      </c>
      <c r="R8" s="447" t="s">
        <v>193</v>
      </c>
      <c r="S8" s="450">
        <v>2150996825</v>
      </c>
      <c r="T8" s="450">
        <v>1219252571</v>
      </c>
      <c r="U8" s="450">
        <f t="shared" si="0"/>
        <v>931744254</v>
      </c>
    </row>
    <row r="9" spans="1:29" s="451" customFormat="1" ht="120.95" customHeight="1" x14ac:dyDescent="0.25">
      <c r="A9" s="445">
        <f t="shared" si="1"/>
        <v>6</v>
      </c>
      <c r="B9" s="447" t="s">
        <v>588</v>
      </c>
      <c r="C9" s="447" t="s">
        <v>610</v>
      </c>
      <c r="D9" s="447" t="s">
        <v>690</v>
      </c>
      <c r="E9" s="447" t="s">
        <v>684</v>
      </c>
      <c r="F9" s="447" t="s">
        <v>611</v>
      </c>
      <c r="G9" s="447" t="s">
        <v>612</v>
      </c>
      <c r="H9" s="446" t="s">
        <v>181</v>
      </c>
      <c r="I9" s="447" t="s">
        <v>194</v>
      </c>
      <c r="J9" s="447" t="s">
        <v>613</v>
      </c>
      <c r="K9" s="446" t="s">
        <v>177</v>
      </c>
      <c r="L9" s="446" t="s">
        <v>195</v>
      </c>
      <c r="M9" s="446" t="s">
        <v>699</v>
      </c>
      <c r="N9" s="446" t="s">
        <v>196</v>
      </c>
      <c r="O9" s="446" t="s">
        <v>197</v>
      </c>
      <c r="P9" s="447" t="s">
        <v>198</v>
      </c>
      <c r="Q9" s="447" t="s">
        <v>199</v>
      </c>
      <c r="R9" s="447" t="s">
        <v>193</v>
      </c>
      <c r="S9" s="450">
        <v>545637000</v>
      </c>
      <c r="T9" s="450">
        <v>362817200</v>
      </c>
      <c r="U9" s="450">
        <f t="shared" si="0"/>
        <v>182819800</v>
      </c>
    </row>
    <row r="10" spans="1:29" s="451" customFormat="1" ht="117.95" customHeight="1" x14ac:dyDescent="0.25">
      <c r="A10" s="445">
        <f t="shared" si="1"/>
        <v>7</v>
      </c>
      <c r="B10" s="447" t="s">
        <v>588</v>
      </c>
      <c r="C10" s="447" t="s">
        <v>610</v>
      </c>
      <c r="D10" s="447" t="s">
        <v>690</v>
      </c>
      <c r="E10" s="447" t="s">
        <v>684</v>
      </c>
      <c r="F10" s="447" t="s">
        <v>611</v>
      </c>
      <c r="G10" s="447" t="s">
        <v>612</v>
      </c>
      <c r="H10" s="446" t="s">
        <v>181</v>
      </c>
      <c r="I10" s="447" t="s">
        <v>200</v>
      </c>
      <c r="J10" s="447" t="s">
        <v>613</v>
      </c>
      <c r="K10" s="446" t="s">
        <v>177</v>
      </c>
      <c r="L10" s="446" t="s">
        <v>195</v>
      </c>
      <c r="M10" s="446" t="s">
        <v>614</v>
      </c>
      <c r="N10" s="446" t="s">
        <v>201</v>
      </c>
      <c r="O10" s="447" t="s">
        <v>202</v>
      </c>
      <c r="P10" s="447" t="s">
        <v>203</v>
      </c>
      <c r="Q10" s="447" t="s">
        <v>204</v>
      </c>
      <c r="R10" s="447" t="s">
        <v>193</v>
      </c>
      <c r="S10" s="450">
        <v>591024500</v>
      </c>
      <c r="T10" s="450">
        <v>297799427</v>
      </c>
      <c r="U10" s="450">
        <f t="shared" si="0"/>
        <v>293225073</v>
      </c>
    </row>
    <row r="11" spans="1:29" s="451" customFormat="1" ht="195.95" customHeight="1" x14ac:dyDescent="0.25">
      <c r="A11" s="445">
        <f>A10+1</f>
        <v>8</v>
      </c>
      <c r="B11" s="447" t="s">
        <v>588</v>
      </c>
      <c r="C11" s="447" t="s">
        <v>610</v>
      </c>
      <c r="D11" s="447" t="s">
        <v>690</v>
      </c>
      <c r="E11" s="447" t="s">
        <v>684</v>
      </c>
      <c r="F11" s="447" t="s">
        <v>611</v>
      </c>
      <c r="G11" s="447" t="s">
        <v>612</v>
      </c>
      <c r="H11" s="446" t="s">
        <v>181</v>
      </c>
      <c r="I11" s="447" t="s">
        <v>194</v>
      </c>
      <c r="J11" s="447" t="s">
        <v>613</v>
      </c>
      <c r="K11" s="446" t="s">
        <v>177</v>
      </c>
      <c r="L11" s="446" t="s">
        <v>195</v>
      </c>
      <c r="M11" s="457" t="s">
        <v>696</v>
      </c>
      <c r="N11" s="446" t="s">
        <v>205</v>
      </c>
      <c r="O11" s="447" t="s">
        <v>206</v>
      </c>
      <c r="P11" s="447" t="s">
        <v>198</v>
      </c>
      <c r="Q11" s="447" t="s">
        <v>192</v>
      </c>
      <c r="R11" s="447" t="s">
        <v>193</v>
      </c>
      <c r="S11" s="450">
        <v>620974000</v>
      </c>
      <c r="T11" s="450">
        <v>461515882</v>
      </c>
      <c r="U11" s="450">
        <f t="shared" si="0"/>
        <v>159458118</v>
      </c>
    </row>
    <row r="12" spans="1:29" s="451" customFormat="1" ht="270.95" customHeight="1" x14ac:dyDescent="0.25">
      <c r="A12" s="445">
        <f t="shared" si="1"/>
        <v>9</v>
      </c>
      <c r="B12" s="447" t="s">
        <v>708</v>
      </c>
      <c r="C12" s="447" t="s">
        <v>709</v>
      </c>
      <c r="D12" s="447" t="s">
        <v>710</v>
      </c>
      <c r="E12" s="447" t="s">
        <v>711</v>
      </c>
      <c r="F12" s="447" t="s">
        <v>138</v>
      </c>
      <c r="G12" s="447" t="s">
        <v>162</v>
      </c>
      <c r="H12" s="447" t="s">
        <v>207</v>
      </c>
      <c r="I12" s="447" t="s">
        <v>208</v>
      </c>
      <c r="J12" s="458" t="s">
        <v>615</v>
      </c>
      <c r="K12" s="446" t="s">
        <v>168</v>
      </c>
      <c r="L12" s="447" t="s">
        <v>209</v>
      </c>
      <c r="M12" s="457" t="s">
        <v>700</v>
      </c>
      <c r="N12" s="446" t="s">
        <v>210</v>
      </c>
      <c r="O12" s="447" t="s">
        <v>211</v>
      </c>
      <c r="P12" s="447" t="s">
        <v>212</v>
      </c>
      <c r="Q12" s="447" t="s">
        <v>174</v>
      </c>
      <c r="R12" s="447" t="s">
        <v>213</v>
      </c>
      <c r="S12" s="450">
        <v>2406091121</v>
      </c>
      <c r="T12" s="450">
        <v>1412832181</v>
      </c>
      <c r="U12" s="450">
        <f t="shared" si="0"/>
        <v>993258940</v>
      </c>
    </row>
    <row r="13" spans="1:29" s="451" customFormat="1" ht="246.95" customHeight="1" x14ac:dyDescent="0.25">
      <c r="A13" s="445">
        <f t="shared" si="1"/>
        <v>10</v>
      </c>
      <c r="B13" s="447" t="s">
        <v>588</v>
      </c>
      <c r="C13" s="447" t="s">
        <v>610</v>
      </c>
      <c r="D13" s="447" t="s">
        <v>706</v>
      </c>
      <c r="E13" s="447" t="s">
        <v>684</v>
      </c>
      <c r="F13" s="447" t="s">
        <v>611</v>
      </c>
      <c r="G13" s="447" t="s">
        <v>612</v>
      </c>
      <c r="H13" s="446" t="s">
        <v>181</v>
      </c>
      <c r="I13" s="447" t="s">
        <v>214</v>
      </c>
      <c r="J13" s="458" t="s">
        <v>613</v>
      </c>
      <c r="K13" s="446" t="s">
        <v>177</v>
      </c>
      <c r="L13" s="456" t="s">
        <v>216</v>
      </c>
      <c r="M13" s="457" t="s">
        <v>217</v>
      </c>
      <c r="N13" s="459" t="s">
        <v>218</v>
      </c>
      <c r="O13" s="447" t="s">
        <v>219</v>
      </c>
      <c r="P13" s="447" t="s">
        <v>220</v>
      </c>
      <c r="Q13" s="460" t="s">
        <v>221</v>
      </c>
      <c r="R13" s="447" t="s">
        <v>222</v>
      </c>
      <c r="S13" s="450">
        <v>3422731010</v>
      </c>
      <c r="T13" s="450">
        <v>2651316141</v>
      </c>
      <c r="U13" s="450">
        <f t="shared" si="0"/>
        <v>771414869</v>
      </c>
    </row>
    <row r="14" spans="1:29" s="465" customFormat="1" ht="303.95" customHeight="1" x14ac:dyDescent="0.25">
      <c r="A14" s="445">
        <f t="shared" si="1"/>
        <v>11</v>
      </c>
      <c r="B14" s="447"/>
      <c r="C14" s="447"/>
      <c r="D14" s="448"/>
      <c r="E14" s="448"/>
      <c r="F14" s="461" t="s">
        <v>138</v>
      </c>
      <c r="G14" s="461" t="s">
        <v>162</v>
      </c>
      <c r="H14" s="447" t="s">
        <v>140</v>
      </c>
      <c r="I14" s="461" t="s">
        <v>616</v>
      </c>
      <c r="J14" s="446" t="s">
        <v>617</v>
      </c>
      <c r="K14" s="446" t="s">
        <v>618</v>
      </c>
      <c r="L14" s="461" t="s">
        <v>619</v>
      </c>
      <c r="M14" s="457" t="s">
        <v>620</v>
      </c>
      <c r="N14" s="459" t="s">
        <v>621</v>
      </c>
      <c r="O14" s="447" t="s">
        <v>622</v>
      </c>
      <c r="P14" s="462" t="s">
        <v>623</v>
      </c>
      <c r="Q14" s="463" t="s">
        <v>624</v>
      </c>
      <c r="R14" s="447" t="s">
        <v>625</v>
      </c>
      <c r="S14" s="450">
        <v>179999998</v>
      </c>
      <c r="T14" s="450">
        <v>111930857</v>
      </c>
      <c r="U14" s="450">
        <f t="shared" si="0"/>
        <v>68069141</v>
      </c>
      <c r="V14" s="451"/>
      <c r="W14" s="451"/>
      <c r="X14" s="451"/>
      <c r="Y14" s="451"/>
      <c r="Z14" s="451"/>
      <c r="AA14" s="451"/>
      <c r="AB14" s="451"/>
      <c r="AC14" s="464"/>
    </row>
    <row r="15" spans="1:29" s="451" customFormat="1" ht="188.1" customHeight="1" x14ac:dyDescent="0.25">
      <c r="A15" s="445">
        <f t="shared" si="1"/>
        <v>12</v>
      </c>
      <c r="B15" s="447" t="s">
        <v>58</v>
      </c>
      <c r="C15" s="446" t="s">
        <v>626</v>
      </c>
      <c r="D15" s="446" t="s">
        <v>627</v>
      </c>
      <c r="E15" s="446" t="s">
        <v>707</v>
      </c>
      <c r="F15" s="447" t="s">
        <v>611</v>
      </c>
      <c r="G15" s="447" t="s">
        <v>612</v>
      </c>
      <c r="H15" s="446" t="s">
        <v>181</v>
      </c>
      <c r="I15" s="447" t="s">
        <v>200</v>
      </c>
      <c r="J15" s="446" t="s">
        <v>628</v>
      </c>
      <c r="K15" s="446" t="s">
        <v>629</v>
      </c>
      <c r="L15" s="466" t="s">
        <v>630</v>
      </c>
      <c r="M15" s="457" t="s">
        <v>650</v>
      </c>
      <c r="N15" s="467" t="s">
        <v>631</v>
      </c>
      <c r="O15" s="447" t="s">
        <v>718</v>
      </c>
      <c r="P15" s="447" t="s">
        <v>718</v>
      </c>
      <c r="Q15" s="447" t="s">
        <v>632</v>
      </c>
      <c r="R15" s="447" t="s">
        <v>633</v>
      </c>
      <c r="S15" s="450">
        <v>3360000000</v>
      </c>
      <c r="T15" s="450">
        <v>329248451</v>
      </c>
      <c r="U15" s="450">
        <f t="shared" si="0"/>
        <v>3030751549</v>
      </c>
    </row>
    <row r="16" spans="1:29" ht="113.1" customHeight="1" x14ac:dyDescent="0.25">
      <c r="A16" s="445">
        <f t="shared" si="1"/>
        <v>13</v>
      </c>
      <c r="B16" s="447" t="s">
        <v>588</v>
      </c>
      <c r="C16" s="447" t="s">
        <v>610</v>
      </c>
      <c r="D16" s="447" t="s">
        <v>690</v>
      </c>
      <c r="E16" s="447" t="s">
        <v>684</v>
      </c>
      <c r="F16" s="447" t="s">
        <v>611</v>
      </c>
      <c r="G16" s="447" t="s">
        <v>612</v>
      </c>
      <c r="H16" s="446" t="s">
        <v>181</v>
      </c>
      <c r="I16" s="447" t="s">
        <v>200</v>
      </c>
      <c r="J16" s="458" t="s">
        <v>613</v>
      </c>
      <c r="K16" s="446" t="s">
        <v>177</v>
      </c>
      <c r="L16" s="456" t="s">
        <v>634</v>
      </c>
      <c r="M16" s="457" t="s">
        <v>635</v>
      </c>
      <c r="N16" s="468" t="s">
        <v>636</v>
      </c>
      <c r="O16" s="447" t="s">
        <v>719</v>
      </c>
      <c r="P16" s="447" t="s">
        <v>719</v>
      </c>
      <c r="Q16" s="447" t="s">
        <v>637</v>
      </c>
      <c r="R16" s="447" t="s">
        <v>638</v>
      </c>
      <c r="S16" s="450">
        <v>155128139</v>
      </c>
      <c r="T16" s="450">
        <v>47446706</v>
      </c>
      <c r="U16" s="450">
        <f t="shared" si="0"/>
        <v>107681433</v>
      </c>
    </row>
    <row r="17" spans="1:21" ht="276.95" customHeight="1" x14ac:dyDescent="0.25">
      <c r="A17" s="445">
        <f t="shared" si="1"/>
        <v>14</v>
      </c>
      <c r="B17" s="447" t="s">
        <v>588</v>
      </c>
      <c r="C17" s="447" t="s">
        <v>610</v>
      </c>
      <c r="D17" s="447" t="s">
        <v>690</v>
      </c>
      <c r="E17" s="447" t="s">
        <v>684</v>
      </c>
      <c r="F17" s="447" t="s">
        <v>611</v>
      </c>
      <c r="G17" s="447" t="s">
        <v>612</v>
      </c>
      <c r="H17" s="446" t="s">
        <v>181</v>
      </c>
      <c r="I17" s="447" t="s">
        <v>214</v>
      </c>
      <c r="J17" s="458" t="s">
        <v>613</v>
      </c>
      <c r="K17" s="458" t="s">
        <v>177</v>
      </c>
      <c r="L17" s="458" t="s">
        <v>195</v>
      </c>
      <c r="M17" s="447" t="s">
        <v>695</v>
      </c>
      <c r="N17" s="446" t="s">
        <v>639</v>
      </c>
      <c r="O17" s="446" t="s">
        <v>640</v>
      </c>
      <c r="P17" s="446" t="s">
        <v>640</v>
      </c>
      <c r="Q17" s="447" t="s">
        <v>641</v>
      </c>
      <c r="R17" s="447" t="s">
        <v>642</v>
      </c>
      <c r="S17" s="450">
        <v>42306100</v>
      </c>
      <c r="T17" s="450">
        <v>0</v>
      </c>
      <c r="U17" s="450">
        <f t="shared" si="0"/>
        <v>42306100</v>
      </c>
    </row>
    <row r="18" spans="1:21" ht="27" customHeight="1" x14ac:dyDescent="0.25">
      <c r="A18" s="439"/>
      <c r="B18" s="676" t="s">
        <v>714</v>
      </c>
      <c r="C18" s="676"/>
      <c r="D18" s="676"/>
      <c r="E18" s="551"/>
      <c r="S18" s="469"/>
      <c r="T18" s="469"/>
      <c r="U18" s="469"/>
    </row>
    <row r="19" spans="1:21" x14ac:dyDescent="0.25">
      <c r="A19" s="439"/>
    </row>
    <row r="20" spans="1:21" x14ac:dyDescent="0.25">
      <c r="A20" s="439"/>
    </row>
    <row r="21" spans="1:21" x14ac:dyDescent="0.25">
      <c r="A21" s="439"/>
    </row>
    <row r="22" spans="1:21" x14ac:dyDescent="0.25">
      <c r="A22" s="439"/>
    </row>
    <row r="23" spans="1:21" x14ac:dyDescent="0.25">
      <c r="A23" s="439"/>
    </row>
    <row r="24" spans="1:21" x14ac:dyDescent="0.25">
      <c r="A24" s="439"/>
    </row>
    <row r="25" spans="1:21" x14ac:dyDescent="0.25">
      <c r="A25" s="439"/>
    </row>
    <row r="26" spans="1:21" x14ac:dyDescent="0.25">
      <c r="A26" s="439"/>
    </row>
    <row r="27" spans="1:21" x14ac:dyDescent="0.25">
      <c r="A27" s="439"/>
    </row>
    <row r="28" spans="1:21" x14ac:dyDescent="0.25">
      <c r="A28" s="439"/>
    </row>
    <row r="29" spans="1:21" x14ac:dyDescent="0.25">
      <c r="A29" s="439"/>
    </row>
    <row r="30" spans="1:21" x14ac:dyDescent="0.25">
      <c r="A30" s="439"/>
    </row>
    <row r="31" spans="1:21" x14ac:dyDescent="0.25">
      <c r="A31" s="439"/>
    </row>
    <row r="32" spans="1:21" x14ac:dyDescent="0.25">
      <c r="A32" s="439"/>
    </row>
    <row r="33" spans="1:1" x14ac:dyDescent="0.25">
      <c r="A33" s="439"/>
    </row>
    <row r="34" spans="1:1" x14ac:dyDescent="0.25">
      <c r="A34" s="439"/>
    </row>
    <row r="35" spans="1:1" x14ac:dyDescent="0.25">
      <c r="A35" s="439"/>
    </row>
  </sheetData>
  <autoFilter ref="A3:HA17" xr:uid="{00000000-0009-0000-0000-000001000000}"/>
  <mergeCells count="7">
    <mergeCell ref="B18:D18"/>
    <mergeCell ref="B2:E2"/>
    <mergeCell ref="C1:S1"/>
    <mergeCell ref="F2:G2"/>
    <mergeCell ref="H2:I2"/>
    <mergeCell ref="K2:L2"/>
    <mergeCell ref="M2:U2"/>
  </mergeCells>
  <dataValidations count="1">
    <dataValidation type="textLength" allowBlank="1" showInputMessage="1" error="Escriba un texto  Maximo 390 Caracteres" promptTitle="Cualquier contenido Maximo 390 Caracteres" prompt=" Relacione el resultado esperado del proyecto." sqref="N4" xr:uid="{AA6EC68E-6625-4002-93D6-70FEB63C9183}">
      <formula1>0</formula1>
      <formula2>390</formula2>
    </dataValidation>
  </dataValidations>
  <printOptions horizontalCentered="1" verticalCentered="1"/>
  <pageMargins left="0.23622047244094491" right="0.15748031496062992" top="0.31496062992125984" bottom="0.27559055118110237" header="0.31496062992125984" footer="0.31496062992125984"/>
  <pageSetup paperSize="66" scale="56" fitToHeight="0" orientation="landscape" r:id="rId1"/>
  <headerFooter>
    <oddFooter>&amp;C&amp;"Calibri,Normal"&amp;A&amp;R&amp;"Calibri,Normal"Página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3AA09-204E-45DC-95E0-4BB709ED56D3}">
  <sheetPr>
    <tabColor rgb="FFFFC000"/>
    <pageSetUpPr fitToPage="1"/>
  </sheetPr>
  <dimension ref="A1:HM79"/>
  <sheetViews>
    <sheetView showGridLines="0" zoomScaleNormal="100" zoomScalePageLayoutView="55" workbookViewId="0">
      <selection activeCell="B2" sqref="B2:E2"/>
    </sheetView>
  </sheetViews>
  <sheetFormatPr baseColWidth="10" defaultColWidth="11.25" defaultRowHeight="15.75" x14ac:dyDescent="0.25"/>
  <cols>
    <col min="1" max="1" width="11.25" style="500" customWidth="1"/>
    <col min="2" max="2" width="32.375" style="496" customWidth="1"/>
    <col min="3" max="5" width="34.5" style="496" customWidth="1"/>
    <col min="6" max="6" width="36.75" style="497" hidden="1" customWidth="1"/>
    <col min="7" max="7" width="30.25" style="497" hidden="1" customWidth="1"/>
    <col min="8" max="8" width="23.125" style="497" hidden="1" customWidth="1"/>
    <col min="9" max="9" width="26.875" style="497" hidden="1" customWidth="1"/>
    <col min="10" max="10" width="44.125" style="497" hidden="1" customWidth="1"/>
    <col min="11" max="11" width="33.5" style="497" hidden="1" customWidth="1"/>
    <col min="12" max="12" width="27.125" style="497" hidden="1" customWidth="1"/>
    <col min="13" max="13" width="40.25" style="498" customWidth="1"/>
    <col min="14" max="14" width="45.625" style="498" customWidth="1"/>
    <col min="15" max="15" width="57.625" style="498" customWidth="1"/>
    <col min="16" max="16" width="80.5" style="498" customWidth="1"/>
    <col min="17" max="17" width="21.875" style="477" customWidth="1"/>
    <col min="18" max="18" width="27.75" style="477" customWidth="1"/>
    <col min="19" max="20" width="18.75" style="499" customWidth="1"/>
    <col min="21" max="21" width="18.5" style="499" bestFit="1" customWidth="1"/>
    <col min="22" max="22" width="11.375" style="497" bestFit="1" customWidth="1"/>
    <col min="23" max="256" width="11.25" style="497"/>
    <col min="257" max="257" width="34.5" style="497" customWidth="1"/>
    <col min="258" max="258" width="34.75" style="497" customWidth="1"/>
    <col min="259" max="259" width="25" style="497" customWidth="1"/>
    <col min="260" max="260" width="29.25" style="497" customWidth="1"/>
    <col min="261" max="261" width="30.25" style="497" customWidth="1"/>
    <col min="262" max="262" width="28.75" style="497" customWidth="1"/>
    <col min="263" max="263" width="23.125" style="497" customWidth="1"/>
    <col min="264" max="264" width="24.25" style="497" customWidth="1"/>
    <col min="265" max="265" width="27.125" style="497" customWidth="1"/>
    <col min="266" max="266" width="33.5" style="497" customWidth="1"/>
    <col min="267" max="267" width="39.5" style="497" customWidth="1"/>
    <col min="268" max="268" width="40.25" style="497" customWidth="1"/>
    <col min="269" max="269" width="33.625" style="497" customWidth="1"/>
    <col min="270" max="270" width="72.625" style="497" customWidth="1"/>
    <col min="271" max="271" width="60.75" style="497" customWidth="1"/>
    <col min="272" max="272" width="21" style="497" customWidth="1"/>
    <col min="273" max="273" width="22.5" style="497" customWidth="1"/>
    <col min="274" max="274" width="18.75" style="497" customWidth="1"/>
    <col min="275" max="275" width="17.75" style="497" customWidth="1"/>
    <col min="276" max="276" width="23" style="497" customWidth="1"/>
    <col min="277" max="277" width="10.875" style="497" bestFit="1" customWidth="1"/>
    <col min="278" max="512" width="11.25" style="497"/>
    <col min="513" max="513" width="34.5" style="497" customWidth="1"/>
    <col min="514" max="514" width="34.75" style="497" customWidth="1"/>
    <col min="515" max="515" width="25" style="497" customWidth="1"/>
    <col min="516" max="516" width="29.25" style="497" customWidth="1"/>
    <col min="517" max="517" width="30.25" style="497" customWidth="1"/>
    <col min="518" max="518" width="28.75" style="497" customWidth="1"/>
    <col min="519" max="519" width="23.125" style="497" customWidth="1"/>
    <col min="520" max="520" width="24.25" style="497" customWidth="1"/>
    <col min="521" max="521" width="27.125" style="497" customWidth="1"/>
    <col min="522" max="522" width="33.5" style="497" customWidth="1"/>
    <col min="523" max="523" width="39.5" style="497" customWidth="1"/>
    <col min="524" max="524" width="40.25" style="497" customWidth="1"/>
    <col min="525" max="525" width="33.625" style="497" customWidth="1"/>
    <col min="526" max="526" width="72.625" style="497" customWidth="1"/>
    <col min="527" max="527" width="60.75" style="497" customWidth="1"/>
    <col min="528" max="528" width="21" style="497" customWidth="1"/>
    <col min="529" max="529" width="22.5" style="497" customWidth="1"/>
    <col min="530" max="530" width="18.75" style="497" customWidth="1"/>
    <col min="531" max="531" width="17.75" style="497" customWidth="1"/>
    <col min="532" max="532" width="23" style="497" customWidth="1"/>
    <col min="533" max="533" width="10.875" style="497" bestFit="1" customWidth="1"/>
    <col min="534" max="768" width="11.25" style="497"/>
    <col min="769" max="769" width="34.5" style="497" customWidth="1"/>
    <col min="770" max="770" width="34.75" style="497" customWidth="1"/>
    <col min="771" max="771" width="25" style="497" customWidth="1"/>
    <col min="772" max="772" width="29.25" style="497" customWidth="1"/>
    <col min="773" max="773" width="30.25" style="497" customWidth="1"/>
    <col min="774" max="774" width="28.75" style="497" customWidth="1"/>
    <col min="775" max="775" width="23.125" style="497" customWidth="1"/>
    <col min="776" max="776" width="24.25" style="497" customWidth="1"/>
    <col min="777" max="777" width="27.125" style="497" customWidth="1"/>
    <col min="778" max="778" width="33.5" style="497" customWidth="1"/>
    <col min="779" max="779" width="39.5" style="497" customWidth="1"/>
    <col min="780" max="780" width="40.25" style="497" customWidth="1"/>
    <col min="781" max="781" width="33.625" style="497" customWidth="1"/>
    <col min="782" max="782" width="72.625" style="497" customWidth="1"/>
    <col min="783" max="783" width="60.75" style="497" customWidth="1"/>
    <col min="784" max="784" width="21" style="497" customWidth="1"/>
    <col min="785" max="785" width="22.5" style="497" customWidth="1"/>
    <col min="786" max="786" width="18.75" style="497" customWidth="1"/>
    <col min="787" max="787" width="17.75" style="497" customWidth="1"/>
    <col min="788" max="788" width="23" style="497" customWidth="1"/>
    <col min="789" max="789" width="10.875" style="497" bestFit="1" customWidth="1"/>
    <col min="790" max="1024" width="11.25" style="497"/>
    <col min="1025" max="1025" width="34.5" style="497" customWidth="1"/>
    <col min="1026" max="1026" width="34.75" style="497" customWidth="1"/>
    <col min="1027" max="1027" width="25" style="497" customWidth="1"/>
    <col min="1028" max="1028" width="29.25" style="497" customWidth="1"/>
    <col min="1029" max="1029" width="30.25" style="497" customWidth="1"/>
    <col min="1030" max="1030" width="28.75" style="497" customWidth="1"/>
    <col min="1031" max="1031" width="23.125" style="497" customWidth="1"/>
    <col min="1032" max="1032" width="24.25" style="497" customWidth="1"/>
    <col min="1033" max="1033" width="27.125" style="497" customWidth="1"/>
    <col min="1034" max="1034" width="33.5" style="497" customWidth="1"/>
    <col min="1035" max="1035" width="39.5" style="497" customWidth="1"/>
    <col min="1036" max="1036" width="40.25" style="497" customWidth="1"/>
    <col min="1037" max="1037" width="33.625" style="497" customWidth="1"/>
    <col min="1038" max="1038" width="72.625" style="497" customWidth="1"/>
    <col min="1039" max="1039" width="60.75" style="497" customWidth="1"/>
    <col min="1040" max="1040" width="21" style="497" customWidth="1"/>
    <col min="1041" max="1041" width="22.5" style="497" customWidth="1"/>
    <col min="1042" max="1042" width="18.75" style="497" customWidth="1"/>
    <col min="1043" max="1043" width="17.75" style="497" customWidth="1"/>
    <col min="1044" max="1044" width="23" style="497" customWidth="1"/>
    <col min="1045" max="1045" width="10.875" style="497" bestFit="1" customWidth="1"/>
    <col min="1046" max="1280" width="11.25" style="497"/>
    <col min="1281" max="1281" width="34.5" style="497" customWidth="1"/>
    <col min="1282" max="1282" width="34.75" style="497" customWidth="1"/>
    <col min="1283" max="1283" width="25" style="497" customWidth="1"/>
    <col min="1284" max="1284" width="29.25" style="497" customWidth="1"/>
    <col min="1285" max="1285" width="30.25" style="497" customWidth="1"/>
    <col min="1286" max="1286" width="28.75" style="497" customWidth="1"/>
    <col min="1287" max="1287" width="23.125" style="497" customWidth="1"/>
    <col min="1288" max="1288" width="24.25" style="497" customWidth="1"/>
    <col min="1289" max="1289" width="27.125" style="497" customWidth="1"/>
    <col min="1290" max="1290" width="33.5" style="497" customWidth="1"/>
    <col min="1291" max="1291" width="39.5" style="497" customWidth="1"/>
    <col min="1292" max="1292" width="40.25" style="497" customWidth="1"/>
    <col min="1293" max="1293" width="33.625" style="497" customWidth="1"/>
    <col min="1294" max="1294" width="72.625" style="497" customWidth="1"/>
    <col min="1295" max="1295" width="60.75" style="497" customWidth="1"/>
    <col min="1296" max="1296" width="21" style="497" customWidth="1"/>
    <col min="1297" max="1297" width="22.5" style="497" customWidth="1"/>
    <col min="1298" max="1298" width="18.75" style="497" customWidth="1"/>
    <col min="1299" max="1299" width="17.75" style="497" customWidth="1"/>
    <col min="1300" max="1300" width="23" style="497" customWidth="1"/>
    <col min="1301" max="1301" width="10.875" style="497" bestFit="1" customWidth="1"/>
    <col min="1302" max="1536" width="11.25" style="497"/>
    <col min="1537" max="1537" width="34.5" style="497" customWidth="1"/>
    <col min="1538" max="1538" width="34.75" style="497" customWidth="1"/>
    <col min="1539" max="1539" width="25" style="497" customWidth="1"/>
    <col min="1540" max="1540" width="29.25" style="497" customWidth="1"/>
    <col min="1541" max="1541" width="30.25" style="497" customWidth="1"/>
    <col min="1542" max="1542" width="28.75" style="497" customWidth="1"/>
    <col min="1543" max="1543" width="23.125" style="497" customWidth="1"/>
    <col min="1544" max="1544" width="24.25" style="497" customWidth="1"/>
    <col min="1545" max="1545" width="27.125" style="497" customWidth="1"/>
    <col min="1546" max="1546" width="33.5" style="497" customWidth="1"/>
    <col min="1547" max="1547" width="39.5" style="497" customWidth="1"/>
    <col min="1548" max="1548" width="40.25" style="497" customWidth="1"/>
    <col min="1549" max="1549" width="33.625" style="497" customWidth="1"/>
    <col min="1550" max="1550" width="72.625" style="497" customWidth="1"/>
    <col min="1551" max="1551" width="60.75" style="497" customWidth="1"/>
    <col min="1552" max="1552" width="21" style="497" customWidth="1"/>
    <col min="1553" max="1553" width="22.5" style="497" customWidth="1"/>
    <col min="1554" max="1554" width="18.75" style="497" customWidth="1"/>
    <col min="1555" max="1555" width="17.75" style="497" customWidth="1"/>
    <col min="1556" max="1556" width="23" style="497" customWidth="1"/>
    <col min="1557" max="1557" width="10.875" style="497" bestFit="1" customWidth="1"/>
    <col min="1558" max="1792" width="11.25" style="497"/>
    <col min="1793" max="1793" width="34.5" style="497" customWidth="1"/>
    <col min="1794" max="1794" width="34.75" style="497" customWidth="1"/>
    <col min="1795" max="1795" width="25" style="497" customWidth="1"/>
    <col min="1796" max="1796" width="29.25" style="497" customWidth="1"/>
    <col min="1797" max="1797" width="30.25" style="497" customWidth="1"/>
    <col min="1798" max="1798" width="28.75" style="497" customWidth="1"/>
    <col min="1799" max="1799" width="23.125" style="497" customWidth="1"/>
    <col min="1800" max="1800" width="24.25" style="497" customWidth="1"/>
    <col min="1801" max="1801" width="27.125" style="497" customWidth="1"/>
    <col min="1802" max="1802" width="33.5" style="497" customWidth="1"/>
    <col min="1803" max="1803" width="39.5" style="497" customWidth="1"/>
    <col min="1804" max="1804" width="40.25" style="497" customWidth="1"/>
    <col min="1805" max="1805" width="33.625" style="497" customWidth="1"/>
    <col min="1806" max="1806" width="72.625" style="497" customWidth="1"/>
    <col min="1807" max="1807" width="60.75" style="497" customWidth="1"/>
    <col min="1808" max="1808" width="21" style="497" customWidth="1"/>
    <col min="1809" max="1809" width="22.5" style="497" customWidth="1"/>
    <col min="1810" max="1810" width="18.75" style="497" customWidth="1"/>
    <col min="1811" max="1811" width="17.75" style="497" customWidth="1"/>
    <col min="1812" max="1812" width="23" style="497" customWidth="1"/>
    <col min="1813" max="1813" width="10.875" style="497" bestFit="1" customWidth="1"/>
    <col min="1814" max="2048" width="11.25" style="497"/>
    <col min="2049" max="2049" width="34.5" style="497" customWidth="1"/>
    <col min="2050" max="2050" width="34.75" style="497" customWidth="1"/>
    <col min="2051" max="2051" width="25" style="497" customWidth="1"/>
    <col min="2052" max="2052" width="29.25" style="497" customWidth="1"/>
    <col min="2053" max="2053" width="30.25" style="497" customWidth="1"/>
    <col min="2054" max="2054" width="28.75" style="497" customWidth="1"/>
    <col min="2055" max="2055" width="23.125" style="497" customWidth="1"/>
    <col min="2056" max="2056" width="24.25" style="497" customWidth="1"/>
    <col min="2057" max="2057" width="27.125" style="497" customWidth="1"/>
    <col min="2058" max="2058" width="33.5" style="497" customWidth="1"/>
    <col min="2059" max="2059" width="39.5" style="497" customWidth="1"/>
    <col min="2060" max="2060" width="40.25" style="497" customWidth="1"/>
    <col min="2061" max="2061" width="33.625" style="497" customWidth="1"/>
    <col min="2062" max="2062" width="72.625" style="497" customWidth="1"/>
    <col min="2063" max="2063" width="60.75" style="497" customWidth="1"/>
    <col min="2064" max="2064" width="21" style="497" customWidth="1"/>
    <col min="2065" max="2065" width="22.5" style="497" customWidth="1"/>
    <col min="2066" max="2066" width="18.75" style="497" customWidth="1"/>
    <col min="2067" max="2067" width="17.75" style="497" customWidth="1"/>
    <col min="2068" max="2068" width="23" style="497" customWidth="1"/>
    <col min="2069" max="2069" width="10.875" style="497" bestFit="1" customWidth="1"/>
    <col min="2070" max="2304" width="11.25" style="497"/>
    <col min="2305" max="2305" width="34.5" style="497" customWidth="1"/>
    <col min="2306" max="2306" width="34.75" style="497" customWidth="1"/>
    <col min="2307" max="2307" width="25" style="497" customWidth="1"/>
    <col min="2308" max="2308" width="29.25" style="497" customWidth="1"/>
    <col min="2309" max="2309" width="30.25" style="497" customWidth="1"/>
    <col min="2310" max="2310" width="28.75" style="497" customWidth="1"/>
    <col min="2311" max="2311" width="23.125" style="497" customWidth="1"/>
    <col min="2312" max="2312" width="24.25" style="497" customWidth="1"/>
    <col min="2313" max="2313" width="27.125" style="497" customWidth="1"/>
    <col min="2314" max="2314" width="33.5" style="497" customWidth="1"/>
    <col min="2315" max="2315" width="39.5" style="497" customWidth="1"/>
    <col min="2316" max="2316" width="40.25" style="497" customWidth="1"/>
    <col min="2317" max="2317" width="33.625" style="497" customWidth="1"/>
    <col min="2318" max="2318" width="72.625" style="497" customWidth="1"/>
    <col min="2319" max="2319" width="60.75" style="497" customWidth="1"/>
    <col min="2320" max="2320" width="21" style="497" customWidth="1"/>
    <col min="2321" max="2321" width="22.5" style="497" customWidth="1"/>
    <col min="2322" max="2322" width="18.75" style="497" customWidth="1"/>
    <col min="2323" max="2323" width="17.75" style="497" customWidth="1"/>
    <col min="2324" max="2324" width="23" style="497" customWidth="1"/>
    <col min="2325" max="2325" width="10.875" style="497" bestFit="1" customWidth="1"/>
    <col min="2326" max="2560" width="11.25" style="497"/>
    <col min="2561" max="2561" width="34.5" style="497" customWidth="1"/>
    <col min="2562" max="2562" width="34.75" style="497" customWidth="1"/>
    <col min="2563" max="2563" width="25" style="497" customWidth="1"/>
    <col min="2564" max="2564" width="29.25" style="497" customWidth="1"/>
    <col min="2565" max="2565" width="30.25" style="497" customWidth="1"/>
    <col min="2566" max="2566" width="28.75" style="497" customWidth="1"/>
    <col min="2567" max="2567" width="23.125" style="497" customWidth="1"/>
    <col min="2568" max="2568" width="24.25" style="497" customWidth="1"/>
    <col min="2569" max="2569" width="27.125" style="497" customWidth="1"/>
    <col min="2570" max="2570" width="33.5" style="497" customWidth="1"/>
    <col min="2571" max="2571" width="39.5" style="497" customWidth="1"/>
    <col min="2572" max="2572" width="40.25" style="497" customWidth="1"/>
    <col min="2573" max="2573" width="33.625" style="497" customWidth="1"/>
    <col min="2574" max="2574" width="72.625" style="497" customWidth="1"/>
    <col min="2575" max="2575" width="60.75" style="497" customWidth="1"/>
    <col min="2576" max="2576" width="21" style="497" customWidth="1"/>
    <col min="2577" max="2577" width="22.5" style="497" customWidth="1"/>
    <col min="2578" max="2578" width="18.75" style="497" customWidth="1"/>
    <col min="2579" max="2579" width="17.75" style="497" customWidth="1"/>
    <col min="2580" max="2580" width="23" style="497" customWidth="1"/>
    <col min="2581" max="2581" width="10.875" style="497" bestFit="1" customWidth="1"/>
    <col min="2582" max="2816" width="11.25" style="497"/>
    <col min="2817" max="2817" width="34.5" style="497" customWidth="1"/>
    <col min="2818" max="2818" width="34.75" style="497" customWidth="1"/>
    <col min="2819" max="2819" width="25" style="497" customWidth="1"/>
    <col min="2820" max="2820" width="29.25" style="497" customWidth="1"/>
    <col min="2821" max="2821" width="30.25" style="497" customWidth="1"/>
    <col min="2822" max="2822" width="28.75" style="497" customWidth="1"/>
    <col min="2823" max="2823" width="23.125" style="497" customWidth="1"/>
    <col min="2824" max="2824" width="24.25" style="497" customWidth="1"/>
    <col min="2825" max="2825" width="27.125" style="497" customWidth="1"/>
    <col min="2826" max="2826" width="33.5" style="497" customWidth="1"/>
    <col min="2827" max="2827" width="39.5" style="497" customWidth="1"/>
    <col min="2828" max="2828" width="40.25" style="497" customWidth="1"/>
    <col min="2829" max="2829" width="33.625" style="497" customWidth="1"/>
    <col min="2830" max="2830" width="72.625" style="497" customWidth="1"/>
    <col min="2831" max="2831" width="60.75" style="497" customWidth="1"/>
    <col min="2832" max="2832" width="21" style="497" customWidth="1"/>
    <col min="2833" max="2833" width="22.5" style="497" customWidth="1"/>
    <col min="2834" max="2834" width="18.75" style="497" customWidth="1"/>
    <col min="2835" max="2835" width="17.75" style="497" customWidth="1"/>
    <col min="2836" max="2836" width="23" style="497" customWidth="1"/>
    <col min="2837" max="2837" width="10.875" style="497" bestFit="1" customWidth="1"/>
    <col min="2838" max="3072" width="11.25" style="497"/>
    <col min="3073" max="3073" width="34.5" style="497" customWidth="1"/>
    <col min="3074" max="3074" width="34.75" style="497" customWidth="1"/>
    <col min="3075" max="3075" width="25" style="497" customWidth="1"/>
    <col min="3076" max="3076" width="29.25" style="497" customWidth="1"/>
    <col min="3077" max="3077" width="30.25" style="497" customWidth="1"/>
    <col min="3078" max="3078" width="28.75" style="497" customWidth="1"/>
    <col min="3079" max="3079" width="23.125" style="497" customWidth="1"/>
    <col min="3080" max="3080" width="24.25" style="497" customWidth="1"/>
    <col min="3081" max="3081" width="27.125" style="497" customWidth="1"/>
    <col min="3082" max="3082" width="33.5" style="497" customWidth="1"/>
    <col min="3083" max="3083" width="39.5" style="497" customWidth="1"/>
    <col min="3084" max="3084" width="40.25" style="497" customWidth="1"/>
    <col min="3085" max="3085" width="33.625" style="497" customWidth="1"/>
    <col min="3086" max="3086" width="72.625" style="497" customWidth="1"/>
    <col min="3087" max="3087" width="60.75" style="497" customWidth="1"/>
    <col min="3088" max="3088" width="21" style="497" customWidth="1"/>
    <col min="3089" max="3089" width="22.5" style="497" customWidth="1"/>
    <col min="3090" max="3090" width="18.75" style="497" customWidth="1"/>
    <col min="3091" max="3091" width="17.75" style="497" customWidth="1"/>
    <col min="3092" max="3092" width="23" style="497" customWidth="1"/>
    <col min="3093" max="3093" width="10.875" style="497" bestFit="1" customWidth="1"/>
    <col min="3094" max="3328" width="11.25" style="497"/>
    <col min="3329" max="3329" width="34.5" style="497" customWidth="1"/>
    <col min="3330" max="3330" width="34.75" style="497" customWidth="1"/>
    <col min="3331" max="3331" width="25" style="497" customWidth="1"/>
    <col min="3332" max="3332" width="29.25" style="497" customWidth="1"/>
    <col min="3333" max="3333" width="30.25" style="497" customWidth="1"/>
    <col min="3334" max="3334" width="28.75" style="497" customWidth="1"/>
    <col min="3335" max="3335" width="23.125" style="497" customWidth="1"/>
    <col min="3336" max="3336" width="24.25" style="497" customWidth="1"/>
    <col min="3337" max="3337" width="27.125" style="497" customWidth="1"/>
    <col min="3338" max="3338" width="33.5" style="497" customWidth="1"/>
    <col min="3339" max="3339" width="39.5" style="497" customWidth="1"/>
    <col min="3340" max="3340" width="40.25" style="497" customWidth="1"/>
    <col min="3341" max="3341" width="33.625" style="497" customWidth="1"/>
    <col min="3342" max="3342" width="72.625" style="497" customWidth="1"/>
    <col min="3343" max="3343" width="60.75" style="497" customWidth="1"/>
    <col min="3344" max="3344" width="21" style="497" customWidth="1"/>
    <col min="3345" max="3345" width="22.5" style="497" customWidth="1"/>
    <col min="3346" max="3346" width="18.75" style="497" customWidth="1"/>
    <col min="3347" max="3347" width="17.75" style="497" customWidth="1"/>
    <col min="3348" max="3348" width="23" style="497" customWidth="1"/>
    <col min="3349" max="3349" width="10.875" style="497" bestFit="1" customWidth="1"/>
    <col min="3350" max="3584" width="11.25" style="497"/>
    <col min="3585" max="3585" width="34.5" style="497" customWidth="1"/>
    <col min="3586" max="3586" width="34.75" style="497" customWidth="1"/>
    <col min="3587" max="3587" width="25" style="497" customWidth="1"/>
    <col min="3588" max="3588" width="29.25" style="497" customWidth="1"/>
    <col min="3589" max="3589" width="30.25" style="497" customWidth="1"/>
    <col min="3590" max="3590" width="28.75" style="497" customWidth="1"/>
    <col min="3591" max="3591" width="23.125" style="497" customWidth="1"/>
    <col min="3592" max="3592" width="24.25" style="497" customWidth="1"/>
    <col min="3593" max="3593" width="27.125" style="497" customWidth="1"/>
    <col min="3594" max="3594" width="33.5" style="497" customWidth="1"/>
    <col min="3595" max="3595" width="39.5" style="497" customWidth="1"/>
    <col min="3596" max="3596" width="40.25" style="497" customWidth="1"/>
    <col min="3597" max="3597" width="33.625" style="497" customWidth="1"/>
    <col min="3598" max="3598" width="72.625" style="497" customWidth="1"/>
    <col min="3599" max="3599" width="60.75" style="497" customWidth="1"/>
    <col min="3600" max="3600" width="21" style="497" customWidth="1"/>
    <col min="3601" max="3601" width="22.5" style="497" customWidth="1"/>
    <col min="3602" max="3602" width="18.75" style="497" customWidth="1"/>
    <col min="3603" max="3603" width="17.75" style="497" customWidth="1"/>
    <col min="3604" max="3604" width="23" style="497" customWidth="1"/>
    <col min="3605" max="3605" width="10.875" style="497" bestFit="1" customWidth="1"/>
    <col min="3606" max="3840" width="11.25" style="497"/>
    <col min="3841" max="3841" width="34.5" style="497" customWidth="1"/>
    <col min="3842" max="3842" width="34.75" style="497" customWidth="1"/>
    <col min="3843" max="3843" width="25" style="497" customWidth="1"/>
    <col min="3844" max="3844" width="29.25" style="497" customWidth="1"/>
    <col min="3845" max="3845" width="30.25" style="497" customWidth="1"/>
    <col min="3846" max="3846" width="28.75" style="497" customWidth="1"/>
    <col min="3847" max="3847" width="23.125" style="497" customWidth="1"/>
    <col min="3848" max="3848" width="24.25" style="497" customWidth="1"/>
    <col min="3849" max="3849" width="27.125" style="497" customWidth="1"/>
    <col min="3850" max="3850" width="33.5" style="497" customWidth="1"/>
    <col min="3851" max="3851" width="39.5" style="497" customWidth="1"/>
    <col min="3852" max="3852" width="40.25" style="497" customWidth="1"/>
    <col min="3853" max="3853" width="33.625" style="497" customWidth="1"/>
    <col min="3854" max="3854" width="72.625" style="497" customWidth="1"/>
    <col min="3855" max="3855" width="60.75" style="497" customWidth="1"/>
    <col min="3856" max="3856" width="21" style="497" customWidth="1"/>
    <col min="3857" max="3857" width="22.5" style="497" customWidth="1"/>
    <col min="3858" max="3858" width="18.75" style="497" customWidth="1"/>
    <col min="3859" max="3859" width="17.75" style="497" customWidth="1"/>
    <col min="3860" max="3860" width="23" style="497" customWidth="1"/>
    <col min="3861" max="3861" width="10.875" style="497" bestFit="1" customWidth="1"/>
    <col min="3862" max="4096" width="11.25" style="497"/>
    <col min="4097" max="4097" width="34.5" style="497" customWidth="1"/>
    <col min="4098" max="4098" width="34.75" style="497" customWidth="1"/>
    <col min="4099" max="4099" width="25" style="497" customWidth="1"/>
    <col min="4100" max="4100" width="29.25" style="497" customWidth="1"/>
    <col min="4101" max="4101" width="30.25" style="497" customWidth="1"/>
    <col min="4102" max="4102" width="28.75" style="497" customWidth="1"/>
    <col min="4103" max="4103" width="23.125" style="497" customWidth="1"/>
    <col min="4104" max="4104" width="24.25" style="497" customWidth="1"/>
    <col min="4105" max="4105" width="27.125" style="497" customWidth="1"/>
    <col min="4106" max="4106" width="33.5" style="497" customWidth="1"/>
    <col min="4107" max="4107" width="39.5" style="497" customWidth="1"/>
    <col min="4108" max="4108" width="40.25" style="497" customWidth="1"/>
    <col min="4109" max="4109" width="33.625" style="497" customWidth="1"/>
    <col min="4110" max="4110" width="72.625" style="497" customWidth="1"/>
    <col min="4111" max="4111" width="60.75" style="497" customWidth="1"/>
    <col min="4112" max="4112" width="21" style="497" customWidth="1"/>
    <col min="4113" max="4113" width="22.5" style="497" customWidth="1"/>
    <col min="4114" max="4114" width="18.75" style="497" customWidth="1"/>
    <col min="4115" max="4115" width="17.75" style="497" customWidth="1"/>
    <col min="4116" max="4116" width="23" style="497" customWidth="1"/>
    <col min="4117" max="4117" width="10.875" style="497" bestFit="1" customWidth="1"/>
    <col min="4118" max="4352" width="11.25" style="497"/>
    <col min="4353" max="4353" width="34.5" style="497" customWidth="1"/>
    <col min="4354" max="4354" width="34.75" style="497" customWidth="1"/>
    <col min="4355" max="4355" width="25" style="497" customWidth="1"/>
    <col min="4356" max="4356" width="29.25" style="497" customWidth="1"/>
    <col min="4357" max="4357" width="30.25" style="497" customWidth="1"/>
    <col min="4358" max="4358" width="28.75" style="497" customWidth="1"/>
    <col min="4359" max="4359" width="23.125" style="497" customWidth="1"/>
    <col min="4360" max="4360" width="24.25" style="497" customWidth="1"/>
    <col min="4361" max="4361" width="27.125" style="497" customWidth="1"/>
    <col min="4362" max="4362" width="33.5" style="497" customWidth="1"/>
    <col min="4363" max="4363" width="39.5" style="497" customWidth="1"/>
    <col min="4364" max="4364" width="40.25" style="497" customWidth="1"/>
    <col min="4365" max="4365" width="33.625" style="497" customWidth="1"/>
    <col min="4366" max="4366" width="72.625" style="497" customWidth="1"/>
    <col min="4367" max="4367" width="60.75" style="497" customWidth="1"/>
    <col min="4368" max="4368" width="21" style="497" customWidth="1"/>
    <col min="4369" max="4369" width="22.5" style="497" customWidth="1"/>
    <col min="4370" max="4370" width="18.75" style="497" customWidth="1"/>
    <col min="4371" max="4371" width="17.75" style="497" customWidth="1"/>
    <col min="4372" max="4372" width="23" style="497" customWidth="1"/>
    <col min="4373" max="4373" width="10.875" style="497" bestFit="1" customWidth="1"/>
    <col min="4374" max="4608" width="11.25" style="497"/>
    <col min="4609" max="4609" width="34.5" style="497" customWidth="1"/>
    <col min="4610" max="4610" width="34.75" style="497" customWidth="1"/>
    <col min="4611" max="4611" width="25" style="497" customWidth="1"/>
    <col min="4612" max="4612" width="29.25" style="497" customWidth="1"/>
    <col min="4613" max="4613" width="30.25" style="497" customWidth="1"/>
    <col min="4614" max="4614" width="28.75" style="497" customWidth="1"/>
    <col min="4615" max="4615" width="23.125" style="497" customWidth="1"/>
    <col min="4616" max="4616" width="24.25" style="497" customWidth="1"/>
    <col min="4617" max="4617" width="27.125" style="497" customWidth="1"/>
    <col min="4618" max="4618" width="33.5" style="497" customWidth="1"/>
    <col min="4619" max="4619" width="39.5" style="497" customWidth="1"/>
    <col min="4620" max="4620" width="40.25" style="497" customWidth="1"/>
    <col min="4621" max="4621" width="33.625" style="497" customWidth="1"/>
    <col min="4622" max="4622" width="72.625" style="497" customWidth="1"/>
    <col min="4623" max="4623" width="60.75" style="497" customWidth="1"/>
    <col min="4624" max="4624" width="21" style="497" customWidth="1"/>
    <col min="4625" max="4625" width="22.5" style="497" customWidth="1"/>
    <col min="4626" max="4626" width="18.75" style="497" customWidth="1"/>
    <col min="4627" max="4627" width="17.75" style="497" customWidth="1"/>
    <col min="4628" max="4628" width="23" style="497" customWidth="1"/>
    <col min="4629" max="4629" width="10.875" style="497" bestFit="1" customWidth="1"/>
    <col min="4630" max="4864" width="11.25" style="497"/>
    <col min="4865" max="4865" width="34.5" style="497" customWidth="1"/>
    <col min="4866" max="4866" width="34.75" style="497" customWidth="1"/>
    <col min="4867" max="4867" width="25" style="497" customWidth="1"/>
    <col min="4868" max="4868" width="29.25" style="497" customWidth="1"/>
    <col min="4869" max="4869" width="30.25" style="497" customWidth="1"/>
    <col min="4870" max="4870" width="28.75" style="497" customWidth="1"/>
    <col min="4871" max="4871" width="23.125" style="497" customWidth="1"/>
    <col min="4872" max="4872" width="24.25" style="497" customWidth="1"/>
    <col min="4873" max="4873" width="27.125" style="497" customWidth="1"/>
    <col min="4874" max="4874" width="33.5" style="497" customWidth="1"/>
    <col min="4875" max="4875" width="39.5" style="497" customWidth="1"/>
    <col min="4876" max="4876" width="40.25" style="497" customWidth="1"/>
    <col min="4877" max="4877" width="33.625" style="497" customWidth="1"/>
    <col min="4878" max="4878" width="72.625" style="497" customWidth="1"/>
    <col min="4879" max="4879" width="60.75" style="497" customWidth="1"/>
    <col min="4880" max="4880" width="21" style="497" customWidth="1"/>
    <col min="4881" max="4881" width="22.5" style="497" customWidth="1"/>
    <col min="4882" max="4882" width="18.75" style="497" customWidth="1"/>
    <col min="4883" max="4883" width="17.75" style="497" customWidth="1"/>
    <col min="4884" max="4884" width="23" style="497" customWidth="1"/>
    <col min="4885" max="4885" width="10.875" style="497" bestFit="1" customWidth="1"/>
    <col min="4886" max="5120" width="11.25" style="497"/>
    <col min="5121" max="5121" width="34.5" style="497" customWidth="1"/>
    <col min="5122" max="5122" width="34.75" style="497" customWidth="1"/>
    <col min="5123" max="5123" width="25" style="497" customWidth="1"/>
    <col min="5124" max="5124" width="29.25" style="497" customWidth="1"/>
    <col min="5125" max="5125" width="30.25" style="497" customWidth="1"/>
    <col min="5126" max="5126" width="28.75" style="497" customWidth="1"/>
    <col min="5127" max="5127" width="23.125" style="497" customWidth="1"/>
    <col min="5128" max="5128" width="24.25" style="497" customWidth="1"/>
    <col min="5129" max="5129" width="27.125" style="497" customWidth="1"/>
    <col min="5130" max="5130" width="33.5" style="497" customWidth="1"/>
    <col min="5131" max="5131" width="39.5" style="497" customWidth="1"/>
    <col min="5132" max="5132" width="40.25" style="497" customWidth="1"/>
    <col min="5133" max="5133" width="33.625" style="497" customWidth="1"/>
    <col min="5134" max="5134" width="72.625" style="497" customWidth="1"/>
    <col min="5135" max="5135" width="60.75" style="497" customWidth="1"/>
    <col min="5136" max="5136" width="21" style="497" customWidth="1"/>
    <col min="5137" max="5137" width="22.5" style="497" customWidth="1"/>
    <col min="5138" max="5138" width="18.75" style="497" customWidth="1"/>
    <col min="5139" max="5139" width="17.75" style="497" customWidth="1"/>
    <col min="5140" max="5140" width="23" style="497" customWidth="1"/>
    <col min="5141" max="5141" width="10.875" style="497" bestFit="1" customWidth="1"/>
    <col min="5142" max="5376" width="11.25" style="497"/>
    <col min="5377" max="5377" width="34.5" style="497" customWidth="1"/>
    <col min="5378" max="5378" width="34.75" style="497" customWidth="1"/>
    <col min="5379" max="5379" width="25" style="497" customWidth="1"/>
    <col min="5380" max="5380" width="29.25" style="497" customWidth="1"/>
    <col min="5381" max="5381" width="30.25" style="497" customWidth="1"/>
    <col min="5382" max="5382" width="28.75" style="497" customWidth="1"/>
    <col min="5383" max="5383" width="23.125" style="497" customWidth="1"/>
    <col min="5384" max="5384" width="24.25" style="497" customWidth="1"/>
    <col min="5385" max="5385" width="27.125" style="497" customWidth="1"/>
    <col min="5386" max="5386" width="33.5" style="497" customWidth="1"/>
    <col min="5387" max="5387" width="39.5" style="497" customWidth="1"/>
    <col min="5388" max="5388" width="40.25" style="497" customWidth="1"/>
    <col min="5389" max="5389" width="33.625" style="497" customWidth="1"/>
    <col min="5390" max="5390" width="72.625" style="497" customWidth="1"/>
    <col min="5391" max="5391" width="60.75" style="497" customWidth="1"/>
    <col min="5392" max="5392" width="21" style="497" customWidth="1"/>
    <col min="5393" max="5393" width="22.5" style="497" customWidth="1"/>
    <col min="5394" max="5394" width="18.75" style="497" customWidth="1"/>
    <col min="5395" max="5395" width="17.75" style="497" customWidth="1"/>
    <col min="5396" max="5396" width="23" style="497" customWidth="1"/>
    <col min="5397" max="5397" width="10.875" style="497" bestFit="1" customWidth="1"/>
    <col min="5398" max="5632" width="11.25" style="497"/>
    <col min="5633" max="5633" width="34.5" style="497" customWidth="1"/>
    <col min="5634" max="5634" width="34.75" style="497" customWidth="1"/>
    <col min="5635" max="5635" width="25" style="497" customWidth="1"/>
    <col min="5636" max="5636" width="29.25" style="497" customWidth="1"/>
    <col min="5637" max="5637" width="30.25" style="497" customWidth="1"/>
    <col min="5638" max="5638" width="28.75" style="497" customWidth="1"/>
    <col min="5639" max="5639" width="23.125" style="497" customWidth="1"/>
    <col min="5640" max="5640" width="24.25" style="497" customWidth="1"/>
    <col min="5641" max="5641" width="27.125" style="497" customWidth="1"/>
    <col min="5642" max="5642" width="33.5" style="497" customWidth="1"/>
    <col min="5643" max="5643" width="39.5" style="497" customWidth="1"/>
    <col min="5644" max="5644" width="40.25" style="497" customWidth="1"/>
    <col min="5645" max="5645" width="33.625" style="497" customWidth="1"/>
    <col min="5646" max="5646" width="72.625" style="497" customWidth="1"/>
    <col min="5647" max="5647" width="60.75" style="497" customWidth="1"/>
    <col min="5648" max="5648" width="21" style="497" customWidth="1"/>
    <col min="5649" max="5649" width="22.5" style="497" customWidth="1"/>
    <col min="5650" max="5650" width="18.75" style="497" customWidth="1"/>
    <col min="5651" max="5651" width="17.75" style="497" customWidth="1"/>
    <col min="5652" max="5652" width="23" style="497" customWidth="1"/>
    <col min="5653" max="5653" width="10.875" style="497" bestFit="1" customWidth="1"/>
    <col min="5654" max="5888" width="11.25" style="497"/>
    <col min="5889" max="5889" width="34.5" style="497" customWidth="1"/>
    <col min="5890" max="5890" width="34.75" style="497" customWidth="1"/>
    <col min="5891" max="5891" width="25" style="497" customWidth="1"/>
    <col min="5892" max="5892" width="29.25" style="497" customWidth="1"/>
    <col min="5893" max="5893" width="30.25" style="497" customWidth="1"/>
    <col min="5894" max="5894" width="28.75" style="497" customWidth="1"/>
    <col min="5895" max="5895" width="23.125" style="497" customWidth="1"/>
    <col min="5896" max="5896" width="24.25" style="497" customWidth="1"/>
    <col min="5897" max="5897" width="27.125" style="497" customWidth="1"/>
    <col min="5898" max="5898" width="33.5" style="497" customWidth="1"/>
    <col min="5899" max="5899" width="39.5" style="497" customWidth="1"/>
    <col min="5900" max="5900" width="40.25" style="497" customWidth="1"/>
    <col min="5901" max="5901" width="33.625" style="497" customWidth="1"/>
    <col min="5902" max="5902" width="72.625" style="497" customWidth="1"/>
    <col min="5903" max="5903" width="60.75" style="497" customWidth="1"/>
    <col min="5904" max="5904" width="21" style="497" customWidth="1"/>
    <col min="5905" max="5905" width="22.5" style="497" customWidth="1"/>
    <col min="5906" max="5906" width="18.75" style="497" customWidth="1"/>
    <col min="5907" max="5907" width="17.75" style="497" customWidth="1"/>
    <col min="5908" max="5908" width="23" style="497" customWidth="1"/>
    <col min="5909" max="5909" width="10.875" style="497" bestFit="1" customWidth="1"/>
    <col min="5910" max="6144" width="11.25" style="497"/>
    <col min="6145" max="6145" width="34.5" style="497" customWidth="1"/>
    <col min="6146" max="6146" width="34.75" style="497" customWidth="1"/>
    <col min="6147" max="6147" width="25" style="497" customWidth="1"/>
    <col min="6148" max="6148" width="29.25" style="497" customWidth="1"/>
    <col min="6149" max="6149" width="30.25" style="497" customWidth="1"/>
    <col min="6150" max="6150" width="28.75" style="497" customWidth="1"/>
    <col min="6151" max="6151" width="23.125" style="497" customWidth="1"/>
    <col min="6152" max="6152" width="24.25" style="497" customWidth="1"/>
    <col min="6153" max="6153" width="27.125" style="497" customWidth="1"/>
    <col min="6154" max="6154" width="33.5" style="497" customWidth="1"/>
    <col min="6155" max="6155" width="39.5" style="497" customWidth="1"/>
    <col min="6156" max="6156" width="40.25" style="497" customWidth="1"/>
    <col min="6157" max="6157" width="33.625" style="497" customWidth="1"/>
    <col min="6158" max="6158" width="72.625" style="497" customWidth="1"/>
    <col min="6159" max="6159" width="60.75" style="497" customWidth="1"/>
    <col min="6160" max="6160" width="21" style="497" customWidth="1"/>
    <col min="6161" max="6161" width="22.5" style="497" customWidth="1"/>
    <col min="6162" max="6162" width="18.75" style="497" customWidth="1"/>
    <col min="6163" max="6163" width="17.75" style="497" customWidth="1"/>
    <col min="6164" max="6164" width="23" style="497" customWidth="1"/>
    <col min="6165" max="6165" width="10.875" style="497" bestFit="1" customWidth="1"/>
    <col min="6166" max="6400" width="11.25" style="497"/>
    <col min="6401" max="6401" width="34.5" style="497" customWidth="1"/>
    <col min="6402" max="6402" width="34.75" style="497" customWidth="1"/>
    <col min="6403" max="6403" width="25" style="497" customWidth="1"/>
    <col min="6404" max="6404" width="29.25" style="497" customWidth="1"/>
    <col min="6405" max="6405" width="30.25" style="497" customWidth="1"/>
    <col min="6406" max="6406" width="28.75" style="497" customWidth="1"/>
    <col min="6407" max="6407" width="23.125" style="497" customWidth="1"/>
    <col min="6408" max="6408" width="24.25" style="497" customWidth="1"/>
    <col min="6409" max="6409" width="27.125" style="497" customWidth="1"/>
    <col min="6410" max="6410" width="33.5" style="497" customWidth="1"/>
    <col min="6411" max="6411" width="39.5" style="497" customWidth="1"/>
    <col min="6412" max="6412" width="40.25" style="497" customWidth="1"/>
    <col min="6413" max="6413" width="33.625" style="497" customWidth="1"/>
    <col min="6414" max="6414" width="72.625" style="497" customWidth="1"/>
    <col min="6415" max="6415" width="60.75" style="497" customWidth="1"/>
    <col min="6416" max="6416" width="21" style="497" customWidth="1"/>
    <col min="6417" max="6417" width="22.5" style="497" customWidth="1"/>
    <col min="6418" max="6418" width="18.75" style="497" customWidth="1"/>
    <col min="6419" max="6419" width="17.75" style="497" customWidth="1"/>
    <col min="6420" max="6420" width="23" style="497" customWidth="1"/>
    <col min="6421" max="6421" width="10.875" style="497" bestFit="1" customWidth="1"/>
    <col min="6422" max="6656" width="11.25" style="497"/>
    <col min="6657" max="6657" width="34.5" style="497" customWidth="1"/>
    <col min="6658" max="6658" width="34.75" style="497" customWidth="1"/>
    <col min="6659" max="6659" width="25" style="497" customWidth="1"/>
    <col min="6660" max="6660" width="29.25" style="497" customWidth="1"/>
    <col min="6661" max="6661" width="30.25" style="497" customWidth="1"/>
    <col min="6662" max="6662" width="28.75" style="497" customWidth="1"/>
    <col min="6663" max="6663" width="23.125" style="497" customWidth="1"/>
    <col min="6664" max="6664" width="24.25" style="497" customWidth="1"/>
    <col min="6665" max="6665" width="27.125" style="497" customWidth="1"/>
    <col min="6666" max="6666" width="33.5" style="497" customWidth="1"/>
    <col min="6667" max="6667" width="39.5" style="497" customWidth="1"/>
    <col min="6668" max="6668" width="40.25" style="497" customWidth="1"/>
    <col min="6669" max="6669" width="33.625" style="497" customWidth="1"/>
    <col min="6670" max="6670" width="72.625" style="497" customWidth="1"/>
    <col min="6671" max="6671" width="60.75" style="497" customWidth="1"/>
    <col min="6672" max="6672" width="21" style="497" customWidth="1"/>
    <col min="6673" max="6673" width="22.5" style="497" customWidth="1"/>
    <col min="6674" max="6674" width="18.75" style="497" customWidth="1"/>
    <col min="6675" max="6675" width="17.75" style="497" customWidth="1"/>
    <col min="6676" max="6676" width="23" style="497" customWidth="1"/>
    <col min="6677" max="6677" width="10.875" style="497" bestFit="1" customWidth="1"/>
    <col min="6678" max="6912" width="11.25" style="497"/>
    <col min="6913" max="6913" width="34.5" style="497" customWidth="1"/>
    <col min="6914" max="6914" width="34.75" style="497" customWidth="1"/>
    <col min="6915" max="6915" width="25" style="497" customWidth="1"/>
    <col min="6916" max="6916" width="29.25" style="497" customWidth="1"/>
    <col min="6917" max="6917" width="30.25" style="497" customWidth="1"/>
    <col min="6918" max="6918" width="28.75" style="497" customWidth="1"/>
    <col min="6919" max="6919" width="23.125" style="497" customWidth="1"/>
    <col min="6920" max="6920" width="24.25" style="497" customWidth="1"/>
    <col min="6921" max="6921" width="27.125" style="497" customWidth="1"/>
    <col min="6922" max="6922" width="33.5" style="497" customWidth="1"/>
    <col min="6923" max="6923" width="39.5" style="497" customWidth="1"/>
    <col min="6924" max="6924" width="40.25" style="497" customWidth="1"/>
    <col min="6925" max="6925" width="33.625" style="497" customWidth="1"/>
    <col min="6926" max="6926" width="72.625" style="497" customWidth="1"/>
    <col min="6927" max="6927" width="60.75" style="497" customWidth="1"/>
    <col min="6928" max="6928" width="21" style="497" customWidth="1"/>
    <col min="6929" max="6929" width="22.5" style="497" customWidth="1"/>
    <col min="6930" max="6930" width="18.75" style="497" customWidth="1"/>
    <col min="6931" max="6931" width="17.75" style="497" customWidth="1"/>
    <col min="6932" max="6932" width="23" style="497" customWidth="1"/>
    <col min="6933" max="6933" width="10.875" style="497" bestFit="1" customWidth="1"/>
    <col min="6934" max="7168" width="11.25" style="497"/>
    <col min="7169" max="7169" width="34.5" style="497" customWidth="1"/>
    <col min="7170" max="7170" width="34.75" style="497" customWidth="1"/>
    <col min="7171" max="7171" width="25" style="497" customWidth="1"/>
    <col min="7172" max="7172" width="29.25" style="497" customWidth="1"/>
    <col min="7173" max="7173" width="30.25" style="497" customWidth="1"/>
    <col min="7174" max="7174" width="28.75" style="497" customWidth="1"/>
    <col min="7175" max="7175" width="23.125" style="497" customWidth="1"/>
    <col min="7176" max="7176" width="24.25" style="497" customWidth="1"/>
    <col min="7177" max="7177" width="27.125" style="497" customWidth="1"/>
    <col min="7178" max="7178" width="33.5" style="497" customWidth="1"/>
    <col min="7179" max="7179" width="39.5" style="497" customWidth="1"/>
    <col min="7180" max="7180" width="40.25" style="497" customWidth="1"/>
    <col min="7181" max="7181" width="33.625" style="497" customWidth="1"/>
    <col min="7182" max="7182" width="72.625" style="497" customWidth="1"/>
    <col min="7183" max="7183" width="60.75" style="497" customWidth="1"/>
    <col min="7184" max="7184" width="21" style="497" customWidth="1"/>
    <col min="7185" max="7185" width="22.5" style="497" customWidth="1"/>
    <col min="7186" max="7186" width="18.75" style="497" customWidth="1"/>
    <col min="7187" max="7187" width="17.75" style="497" customWidth="1"/>
    <col min="7188" max="7188" width="23" style="497" customWidth="1"/>
    <col min="7189" max="7189" width="10.875" style="497" bestFit="1" customWidth="1"/>
    <col min="7190" max="7424" width="11.25" style="497"/>
    <col min="7425" max="7425" width="34.5" style="497" customWidth="1"/>
    <col min="7426" max="7426" width="34.75" style="497" customWidth="1"/>
    <col min="7427" max="7427" width="25" style="497" customWidth="1"/>
    <col min="7428" max="7428" width="29.25" style="497" customWidth="1"/>
    <col min="7429" max="7429" width="30.25" style="497" customWidth="1"/>
    <col min="7430" max="7430" width="28.75" style="497" customWidth="1"/>
    <col min="7431" max="7431" width="23.125" style="497" customWidth="1"/>
    <col min="7432" max="7432" width="24.25" style="497" customWidth="1"/>
    <col min="7433" max="7433" width="27.125" style="497" customWidth="1"/>
    <col min="7434" max="7434" width="33.5" style="497" customWidth="1"/>
    <col min="7435" max="7435" width="39.5" style="497" customWidth="1"/>
    <col min="7436" max="7436" width="40.25" style="497" customWidth="1"/>
    <col min="7437" max="7437" width="33.625" style="497" customWidth="1"/>
    <col min="7438" max="7438" width="72.625" style="497" customWidth="1"/>
    <col min="7439" max="7439" width="60.75" style="497" customWidth="1"/>
    <col min="7440" max="7440" width="21" style="497" customWidth="1"/>
    <col min="7441" max="7441" width="22.5" style="497" customWidth="1"/>
    <col min="7442" max="7442" width="18.75" style="497" customWidth="1"/>
    <col min="7443" max="7443" width="17.75" style="497" customWidth="1"/>
    <col min="7444" max="7444" width="23" style="497" customWidth="1"/>
    <col min="7445" max="7445" width="10.875" style="497" bestFit="1" customWidth="1"/>
    <col min="7446" max="7680" width="11.25" style="497"/>
    <col min="7681" max="7681" width="34.5" style="497" customWidth="1"/>
    <col min="7682" max="7682" width="34.75" style="497" customWidth="1"/>
    <col min="7683" max="7683" width="25" style="497" customWidth="1"/>
    <col min="7684" max="7684" width="29.25" style="497" customWidth="1"/>
    <col min="7685" max="7685" width="30.25" style="497" customWidth="1"/>
    <col min="7686" max="7686" width="28.75" style="497" customWidth="1"/>
    <col min="7687" max="7687" width="23.125" style="497" customWidth="1"/>
    <col min="7688" max="7688" width="24.25" style="497" customWidth="1"/>
    <col min="7689" max="7689" width="27.125" style="497" customWidth="1"/>
    <col min="7690" max="7690" width="33.5" style="497" customWidth="1"/>
    <col min="7691" max="7691" width="39.5" style="497" customWidth="1"/>
    <col min="7692" max="7692" width="40.25" style="497" customWidth="1"/>
    <col min="7693" max="7693" width="33.625" style="497" customWidth="1"/>
    <col min="7694" max="7694" width="72.625" style="497" customWidth="1"/>
    <col min="7695" max="7695" width="60.75" style="497" customWidth="1"/>
    <col min="7696" max="7696" width="21" style="497" customWidth="1"/>
    <col min="7697" max="7697" width="22.5" style="497" customWidth="1"/>
    <col min="7698" max="7698" width="18.75" style="497" customWidth="1"/>
    <col min="7699" max="7699" width="17.75" style="497" customWidth="1"/>
    <col min="7700" max="7700" width="23" style="497" customWidth="1"/>
    <col min="7701" max="7701" width="10.875" style="497" bestFit="1" customWidth="1"/>
    <col min="7702" max="7936" width="11.25" style="497"/>
    <col min="7937" max="7937" width="34.5" style="497" customWidth="1"/>
    <col min="7938" max="7938" width="34.75" style="497" customWidth="1"/>
    <col min="7939" max="7939" width="25" style="497" customWidth="1"/>
    <col min="7940" max="7940" width="29.25" style="497" customWidth="1"/>
    <col min="7941" max="7941" width="30.25" style="497" customWidth="1"/>
    <col min="7942" max="7942" width="28.75" style="497" customWidth="1"/>
    <col min="7943" max="7943" width="23.125" style="497" customWidth="1"/>
    <col min="7944" max="7944" width="24.25" style="497" customWidth="1"/>
    <col min="7945" max="7945" width="27.125" style="497" customWidth="1"/>
    <col min="7946" max="7946" width="33.5" style="497" customWidth="1"/>
    <col min="7947" max="7947" width="39.5" style="497" customWidth="1"/>
    <col min="7948" max="7948" width="40.25" style="497" customWidth="1"/>
    <col min="7949" max="7949" width="33.625" style="497" customWidth="1"/>
    <col min="7950" max="7950" width="72.625" style="497" customWidth="1"/>
    <col min="7951" max="7951" width="60.75" style="497" customWidth="1"/>
    <col min="7952" max="7952" width="21" style="497" customWidth="1"/>
    <col min="7953" max="7953" width="22.5" style="497" customWidth="1"/>
    <col min="7954" max="7954" width="18.75" style="497" customWidth="1"/>
    <col min="7955" max="7955" width="17.75" style="497" customWidth="1"/>
    <col min="7956" max="7956" width="23" style="497" customWidth="1"/>
    <col min="7957" max="7957" width="10.875" style="497" bestFit="1" customWidth="1"/>
    <col min="7958" max="8192" width="11.25" style="497"/>
    <col min="8193" max="8193" width="34.5" style="497" customWidth="1"/>
    <col min="8194" max="8194" width="34.75" style="497" customWidth="1"/>
    <col min="8195" max="8195" width="25" style="497" customWidth="1"/>
    <col min="8196" max="8196" width="29.25" style="497" customWidth="1"/>
    <col min="8197" max="8197" width="30.25" style="497" customWidth="1"/>
    <col min="8198" max="8198" width="28.75" style="497" customWidth="1"/>
    <col min="8199" max="8199" width="23.125" style="497" customWidth="1"/>
    <col min="8200" max="8200" width="24.25" style="497" customWidth="1"/>
    <col min="8201" max="8201" width="27.125" style="497" customWidth="1"/>
    <col min="8202" max="8202" width="33.5" style="497" customWidth="1"/>
    <col min="8203" max="8203" width="39.5" style="497" customWidth="1"/>
    <col min="8204" max="8204" width="40.25" style="497" customWidth="1"/>
    <col min="8205" max="8205" width="33.625" style="497" customWidth="1"/>
    <col min="8206" max="8206" width="72.625" style="497" customWidth="1"/>
    <col min="8207" max="8207" width="60.75" style="497" customWidth="1"/>
    <col min="8208" max="8208" width="21" style="497" customWidth="1"/>
    <col min="8209" max="8209" width="22.5" style="497" customWidth="1"/>
    <col min="8210" max="8210" width="18.75" style="497" customWidth="1"/>
    <col min="8211" max="8211" width="17.75" style="497" customWidth="1"/>
    <col min="8212" max="8212" width="23" style="497" customWidth="1"/>
    <col min="8213" max="8213" width="10.875" style="497" bestFit="1" customWidth="1"/>
    <col min="8214" max="8448" width="11.25" style="497"/>
    <col min="8449" max="8449" width="34.5" style="497" customWidth="1"/>
    <col min="8450" max="8450" width="34.75" style="497" customWidth="1"/>
    <col min="8451" max="8451" width="25" style="497" customWidth="1"/>
    <col min="8452" max="8452" width="29.25" style="497" customWidth="1"/>
    <col min="8453" max="8453" width="30.25" style="497" customWidth="1"/>
    <col min="8454" max="8454" width="28.75" style="497" customWidth="1"/>
    <col min="8455" max="8455" width="23.125" style="497" customWidth="1"/>
    <col min="8456" max="8456" width="24.25" style="497" customWidth="1"/>
    <col min="8457" max="8457" width="27.125" style="497" customWidth="1"/>
    <col min="8458" max="8458" width="33.5" style="497" customWidth="1"/>
    <col min="8459" max="8459" width="39.5" style="497" customWidth="1"/>
    <col min="8460" max="8460" width="40.25" style="497" customWidth="1"/>
    <col min="8461" max="8461" width="33.625" style="497" customWidth="1"/>
    <col min="8462" max="8462" width="72.625" style="497" customWidth="1"/>
    <col min="8463" max="8463" width="60.75" style="497" customWidth="1"/>
    <col min="8464" max="8464" width="21" style="497" customWidth="1"/>
    <col min="8465" max="8465" width="22.5" style="497" customWidth="1"/>
    <col min="8466" max="8466" width="18.75" style="497" customWidth="1"/>
    <col min="8467" max="8467" width="17.75" style="497" customWidth="1"/>
    <col min="8468" max="8468" width="23" style="497" customWidth="1"/>
    <col min="8469" max="8469" width="10.875" style="497" bestFit="1" customWidth="1"/>
    <col min="8470" max="8704" width="11.25" style="497"/>
    <col min="8705" max="8705" width="34.5" style="497" customWidth="1"/>
    <col min="8706" max="8706" width="34.75" style="497" customWidth="1"/>
    <col min="8707" max="8707" width="25" style="497" customWidth="1"/>
    <col min="8708" max="8708" width="29.25" style="497" customWidth="1"/>
    <col min="8709" max="8709" width="30.25" style="497" customWidth="1"/>
    <col min="8710" max="8710" width="28.75" style="497" customWidth="1"/>
    <col min="8711" max="8711" width="23.125" style="497" customWidth="1"/>
    <col min="8712" max="8712" width="24.25" style="497" customWidth="1"/>
    <col min="8713" max="8713" width="27.125" style="497" customWidth="1"/>
    <col min="8714" max="8714" width="33.5" style="497" customWidth="1"/>
    <col min="8715" max="8715" width="39.5" style="497" customWidth="1"/>
    <col min="8716" max="8716" width="40.25" style="497" customWidth="1"/>
    <col min="8717" max="8717" width="33.625" style="497" customWidth="1"/>
    <col min="8718" max="8718" width="72.625" style="497" customWidth="1"/>
    <col min="8719" max="8719" width="60.75" style="497" customWidth="1"/>
    <col min="8720" max="8720" width="21" style="497" customWidth="1"/>
    <col min="8721" max="8721" width="22.5" style="497" customWidth="1"/>
    <col min="8722" max="8722" width="18.75" style="497" customWidth="1"/>
    <col min="8723" max="8723" width="17.75" style="497" customWidth="1"/>
    <col min="8724" max="8724" width="23" style="497" customWidth="1"/>
    <col min="8725" max="8725" width="10.875" style="497" bestFit="1" customWidth="1"/>
    <col min="8726" max="8960" width="11.25" style="497"/>
    <col min="8961" max="8961" width="34.5" style="497" customWidth="1"/>
    <col min="8962" max="8962" width="34.75" style="497" customWidth="1"/>
    <col min="8963" max="8963" width="25" style="497" customWidth="1"/>
    <col min="8964" max="8964" width="29.25" style="497" customWidth="1"/>
    <col min="8965" max="8965" width="30.25" style="497" customWidth="1"/>
    <col min="8966" max="8966" width="28.75" style="497" customWidth="1"/>
    <col min="8967" max="8967" width="23.125" style="497" customWidth="1"/>
    <col min="8968" max="8968" width="24.25" style="497" customWidth="1"/>
    <col min="8969" max="8969" width="27.125" style="497" customWidth="1"/>
    <col min="8970" max="8970" width="33.5" style="497" customWidth="1"/>
    <col min="8971" max="8971" width="39.5" style="497" customWidth="1"/>
    <col min="8972" max="8972" width="40.25" style="497" customWidth="1"/>
    <col min="8973" max="8973" width="33.625" style="497" customWidth="1"/>
    <col min="8974" max="8974" width="72.625" style="497" customWidth="1"/>
    <col min="8975" max="8975" width="60.75" style="497" customWidth="1"/>
    <col min="8976" max="8976" width="21" style="497" customWidth="1"/>
    <col min="8977" max="8977" width="22.5" style="497" customWidth="1"/>
    <col min="8978" max="8978" width="18.75" style="497" customWidth="1"/>
    <col min="8979" max="8979" width="17.75" style="497" customWidth="1"/>
    <col min="8980" max="8980" width="23" style="497" customWidth="1"/>
    <col min="8981" max="8981" width="10.875" style="497" bestFit="1" customWidth="1"/>
    <col min="8982" max="9216" width="11.25" style="497"/>
    <col min="9217" max="9217" width="34.5" style="497" customWidth="1"/>
    <col min="9218" max="9218" width="34.75" style="497" customWidth="1"/>
    <col min="9219" max="9219" width="25" style="497" customWidth="1"/>
    <col min="9220" max="9220" width="29.25" style="497" customWidth="1"/>
    <col min="9221" max="9221" width="30.25" style="497" customWidth="1"/>
    <col min="9222" max="9222" width="28.75" style="497" customWidth="1"/>
    <col min="9223" max="9223" width="23.125" style="497" customWidth="1"/>
    <col min="9224" max="9224" width="24.25" style="497" customWidth="1"/>
    <col min="9225" max="9225" width="27.125" style="497" customWidth="1"/>
    <col min="9226" max="9226" width="33.5" style="497" customWidth="1"/>
    <col min="9227" max="9227" width="39.5" style="497" customWidth="1"/>
    <col min="9228" max="9228" width="40.25" style="497" customWidth="1"/>
    <col min="9229" max="9229" width="33.625" style="497" customWidth="1"/>
    <col min="9230" max="9230" width="72.625" style="497" customWidth="1"/>
    <col min="9231" max="9231" width="60.75" style="497" customWidth="1"/>
    <col min="9232" max="9232" width="21" style="497" customWidth="1"/>
    <col min="9233" max="9233" width="22.5" style="497" customWidth="1"/>
    <col min="9234" max="9234" width="18.75" style="497" customWidth="1"/>
    <col min="9235" max="9235" width="17.75" style="497" customWidth="1"/>
    <col min="9236" max="9236" width="23" style="497" customWidth="1"/>
    <col min="9237" max="9237" width="10.875" style="497" bestFit="1" customWidth="1"/>
    <col min="9238" max="9472" width="11.25" style="497"/>
    <col min="9473" max="9473" width="34.5" style="497" customWidth="1"/>
    <col min="9474" max="9474" width="34.75" style="497" customWidth="1"/>
    <col min="9475" max="9475" width="25" style="497" customWidth="1"/>
    <col min="9476" max="9476" width="29.25" style="497" customWidth="1"/>
    <col min="9477" max="9477" width="30.25" style="497" customWidth="1"/>
    <col min="9478" max="9478" width="28.75" style="497" customWidth="1"/>
    <col min="9479" max="9479" width="23.125" style="497" customWidth="1"/>
    <col min="9480" max="9480" width="24.25" style="497" customWidth="1"/>
    <col min="9481" max="9481" width="27.125" style="497" customWidth="1"/>
    <col min="9482" max="9482" width="33.5" style="497" customWidth="1"/>
    <col min="9483" max="9483" width="39.5" style="497" customWidth="1"/>
    <col min="9484" max="9484" width="40.25" style="497" customWidth="1"/>
    <col min="9485" max="9485" width="33.625" style="497" customWidth="1"/>
    <col min="9486" max="9486" width="72.625" style="497" customWidth="1"/>
    <col min="9487" max="9487" width="60.75" style="497" customWidth="1"/>
    <col min="9488" max="9488" width="21" style="497" customWidth="1"/>
    <col min="9489" max="9489" width="22.5" style="497" customWidth="1"/>
    <col min="9490" max="9490" width="18.75" style="497" customWidth="1"/>
    <col min="9491" max="9491" width="17.75" style="497" customWidth="1"/>
    <col min="9492" max="9492" width="23" style="497" customWidth="1"/>
    <col min="9493" max="9493" width="10.875" style="497" bestFit="1" customWidth="1"/>
    <col min="9494" max="9728" width="11.25" style="497"/>
    <col min="9729" max="9729" width="34.5" style="497" customWidth="1"/>
    <col min="9730" max="9730" width="34.75" style="497" customWidth="1"/>
    <col min="9731" max="9731" width="25" style="497" customWidth="1"/>
    <col min="9732" max="9732" width="29.25" style="497" customWidth="1"/>
    <col min="9733" max="9733" width="30.25" style="497" customWidth="1"/>
    <col min="9734" max="9734" width="28.75" style="497" customWidth="1"/>
    <col min="9735" max="9735" width="23.125" style="497" customWidth="1"/>
    <col min="9736" max="9736" width="24.25" style="497" customWidth="1"/>
    <col min="9737" max="9737" width="27.125" style="497" customWidth="1"/>
    <col min="9738" max="9738" width="33.5" style="497" customWidth="1"/>
    <col min="9739" max="9739" width="39.5" style="497" customWidth="1"/>
    <col min="9740" max="9740" width="40.25" style="497" customWidth="1"/>
    <col min="9741" max="9741" width="33.625" style="497" customWidth="1"/>
    <col min="9742" max="9742" width="72.625" style="497" customWidth="1"/>
    <col min="9743" max="9743" width="60.75" style="497" customWidth="1"/>
    <col min="9744" max="9744" width="21" style="497" customWidth="1"/>
    <col min="9745" max="9745" width="22.5" style="497" customWidth="1"/>
    <col min="9746" max="9746" width="18.75" style="497" customWidth="1"/>
    <col min="9747" max="9747" width="17.75" style="497" customWidth="1"/>
    <col min="9748" max="9748" width="23" style="497" customWidth="1"/>
    <col min="9749" max="9749" width="10.875" style="497" bestFit="1" customWidth="1"/>
    <col min="9750" max="9984" width="11.25" style="497"/>
    <col min="9985" max="9985" width="34.5" style="497" customWidth="1"/>
    <col min="9986" max="9986" width="34.75" style="497" customWidth="1"/>
    <col min="9987" max="9987" width="25" style="497" customWidth="1"/>
    <col min="9988" max="9988" width="29.25" style="497" customWidth="1"/>
    <col min="9989" max="9989" width="30.25" style="497" customWidth="1"/>
    <col min="9990" max="9990" width="28.75" style="497" customWidth="1"/>
    <col min="9991" max="9991" width="23.125" style="497" customWidth="1"/>
    <col min="9992" max="9992" width="24.25" style="497" customWidth="1"/>
    <col min="9993" max="9993" width="27.125" style="497" customWidth="1"/>
    <col min="9994" max="9994" width="33.5" style="497" customWidth="1"/>
    <col min="9995" max="9995" width="39.5" style="497" customWidth="1"/>
    <col min="9996" max="9996" width="40.25" style="497" customWidth="1"/>
    <col min="9997" max="9997" width="33.625" style="497" customWidth="1"/>
    <col min="9998" max="9998" width="72.625" style="497" customWidth="1"/>
    <col min="9999" max="9999" width="60.75" style="497" customWidth="1"/>
    <col min="10000" max="10000" width="21" style="497" customWidth="1"/>
    <col min="10001" max="10001" width="22.5" style="497" customWidth="1"/>
    <col min="10002" max="10002" width="18.75" style="497" customWidth="1"/>
    <col min="10003" max="10003" width="17.75" style="497" customWidth="1"/>
    <col min="10004" max="10004" width="23" style="497" customWidth="1"/>
    <col min="10005" max="10005" width="10.875" style="497" bestFit="1" customWidth="1"/>
    <col min="10006" max="10240" width="11.25" style="497"/>
    <col min="10241" max="10241" width="34.5" style="497" customWidth="1"/>
    <col min="10242" max="10242" width="34.75" style="497" customWidth="1"/>
    <col min="10243" max="10243" width="25" style="497" customWidth="1"/>
    <col min="10244" max="10244" width="29.25" style="497" customWidth="1"/>
    <col min="10245" max="10245" width="30.25" style="497" customWidth="1"/>
    <col min="10246" max="10246" width="28.75" style="497" customWidth="1"/>
    <col min="10247" max="10247" width="23.125" style="497" customWidth="1"/>
    <col min="10248" max="10248" width="24.25" style="497" customWidth="1"/>
    <col min="10249" max="10249" width="27.125" style="497" customWidth="1"/>
    <col min="10250" max="10250" width="33.5" style="497" customWidth="1"/>
    <col min="10251" max="10251" width="39.5" style="497" customWidth="1"/>
    <col min="10252" max="10252" width="40.25" style="497" customWidth="1"/>
    <col min="10253" max="10253" width="33.625" style="497" customWidth="1"/>
    <col min="10254" max="10254" width="72.625" style="497" customWidth="1"/>
    <col min="10255" max="10255" width="60.75" style="497" customWidth="1"/>
    <col min="10256" max="10256" width="21" style="497" customWidth="1"/>
    <col min="10257" max="10257" width="22.5" style="497" customWidth="1"/>
    <col min="10258" max="10258" width="18.75" style="497" customWidth="1"/>
    <col min="10259" max="10259" width="17.75" style="497" customWidth="1"/>
    <col min="10260" max="10260" width="23" style="497" customWidth="1"/>
    <col min="10261" max="10261" width="10.875" style="497" bestFit="1" customWidth="1"/>
    <col min="10262" max="10496" width="11.25" style="497"/>
    <col min="10497" max="10497" width="34.5" style="497" customWidth="1"/>
    <col min="10498" max="10498" width="34.75" style="497" customWidth="1"/>
    <col min="10499" max="10499" width="25" style="497" customWidth="1"/>
    <col min="10500" max="10500" width="29.25" style="497" customWidth="1"/>
    <col min="10501" max="10501" width="30.25" style="497" customWidth="1"/>
    <col min="10502" max="10502" width="28.75" style="497" customWidth="1"/>
    <col min="10503" max="10503" width="23.125" style="497" customWidth="1"/>
    <col min="10504" max="10504" width="24.25" style="497" customWidth="1"/>
    <col min="10505" max="10505" width="27.125" style="497" customWidth="1"/>
    <col min="10506" max="10506" width="33.5" style="497" customWidth="1"/>
    <col min="10507" max="10507" width="39.5" style="497" customWidth="1"/>
    <col min="10508" max="10508" width="40.25" style="497" customWidth="1"/>
    <col min="10509" max="10509" width="33.625" style="497" customWidth="1"/>
    <col min="10510" max="10510" width="72.625" style="497" customWidth="1"/>
    <col min="10511" max="10511" width="60.75" style="497" customWidth="1"/>
    <col min="10512" max="10512" width="21" style="497" customWidth="1"/>
    <col min="10513" max="10513" width="22.5" style="497" customWidth="1"/>
    <col min="10514" max="10514" width="18.75" style="497" customWidth="1"/>
    <col min="10515" max="10515" width="17.75" style="497" customWidth="1"/>
    <col min="10516" max="10516" width="23" style="497" customWidth="1"/>
    <col min="10517" max="10517" width="10.875" style="497" bestFit="1" customWidth="1"/>
    <col min="10518" max="10752" width="11.25" style="497"/>
    <col min="10753" max="10753" width="34.5" style="497" customWidth="1"/>
    <col min="10754" max="10754" width="34.75" style="497" customWidth="1"/>
    <col min="10755" max="10755" width="25" style="497" customWidth="1"/>
    <col min="10756" max="10756" width="29.25" style="497" customWidth="1"/>
    <col min="10757" max="10757" width="30.25" style="497" customWidth="1"/>
    <col min="10758" max="10758" width="28.75" style="497" customWidth="1"/>
    <col min="10759" max="10759" width="23.125" style="497" customWidth="1"/>
    <col min="10760" max="10760" width="24.25" style="497" customWidth="1"/>
    <col min="10761" max="10761" width="27.125" style="497" customWidth="1"/>
    <col min="10762" max="10762" width="33.5" style="497" customWidth="1"/>
    <col min="10763" max="10763" width="39.5" style="497" customWidth="1"/>
    <col min="10764" max="10764" width="40.25" style="497" customWidth="1"/>
    <col min="10765" max="10765" width="33.625" style="497" customWidth="1"/>
    <col min="10766" max="10766" width="72.625" style="497" customWidth="1"/>
    <col min="10767" max="10767" width="60.75" style="497" customWidth="1"/>
    <col min="10768" max="10768" width="21" style="497" customWidth="1"/>
    <col min="10769" max="10769" width="22.5" style="497" customWidth="1"/>
    <col min="10770" max="10770" width="18.75" style="497" customWidth="1"/>
    <col min="10771" max="10771" width="17.75" style="497" customWidth="1"/>
    <col min="10772" max="10772" width="23" style="497" customWidth="1"/>
    <col min="10773" max="10773" width="10.875" style="497" bestFit="1" customWidth="1"/>
    <col min="10774" max="11008" width="11.25" style="497"/>
    <col min="11009" max="11009" width="34.5" style="497" customWidth="1"/>
    <col min="11010" max="11010" width="34.75" style="497" customWidth="1"/>
    <col min="11011" max="11011" width="25" style="497" customWidth="1"/>
    <col min="11012" max="11012" width="29.25" style="497" customWidth="1"/>
    <col min="11013" max="11013" width="30.25" style="497" customWidth="1"/>
    <col min="11014" max="11014" width="28.75" style="497" customWidth="1"/>
    <col min="11015" max="11015" width="23.125" style="497" customWidth="1"/>
    <col min="11016" max="11016" width="24.25" style="497" customWidth="1"/>
    <col min="11017" max="11017" width="27.125" style="497" customWidth="1"/>
    <col min="11018" max="11018" width="33.5" style="497" customWidth="1"/>
    <col min="11019" max="11019" width="39.5" style="497" customWidth="1"/>
    <col min="11020" max="11020" width="40.25" style="497" customWidth="1"/>
    <col min="11021" max="11021" width="33.625" style="497" customWidth="1"/>
    <col min="11022" max="11022" width="72.625" style="497" customWidth="1"/>
    <col min="11023" max="11023" width="60.75" style="497" customWidth="1"/>
    <col min="11024" max="11024" width="21" style="497" customWidth="1"/>
    <col min="11025" max="11025" width="22.5" style="497" customWidth="1"/>
    <col min="11026" max="11026" width="18.75" style="497" customWidth="1"/>
    <col min="11027" max="11027" width="17.75" style="497" customWidth="1"/>
    <col min="11028" max="11028" width="23" style="497" customWidth="1"/>
    <col min="11029" max="11029" width="10.875" style="497" bestFit="1" customWidth="1"/>
    <col min="11030" max="11264" width="11.25" style="497"/>
    <col min="11265" max="11265" width="34.5" style="497" customWidth="1"/>
    <col min="11266" max="11266" width="34.75" style="497" customWidth="1"/>
    <col min="11267" max="11267" width="25" style="497" customWidth="1"/>
    <col min="11268" max="11268" width="29.25" style="497" customWidth="1"/>
    <col min="11269" max="11269" width="30.25" style="497" customWidth="1"/>
    <col min="11270" max="11270" width="28.75" style="497" customWidth="1"/>
    <col min="11271" max="11271" width="23.125" style="497" customWidth="1"/>
    <col min="11272" max="11272" width="24.25" style="497" customWidth="1"/>
    <col min="11273" max="11273" width="27.125" style="497" customWidth="1"/>
    <col min="11274" max="11274" width="33.5" style="497" customWidth="1"/>
    <col min="11275" max="11275" width="39.5" style="497" customWidth="1"/>
    <col min="11276" max="11276" width="40.25" style="497" customWidth="1"/>
    <col min="11277" max="11277" width="33.625" style="497" customWidth="1"/>
    <col min="11278" max="11278" width="72.625" style="497" customWidth="1"/>
    <col min="11279" max="11279" width="60.75" style="497" customWidth="1"/>
    <col min="11280" max="11280" width="21" style="497" customWidth="1"/>
    <col min="11281" max="11281" width="22.5" style="497" customWidth="1"/>
    <col min="11282" max="11282" width="18.75" style="497" customWidth="1"/>
    <col min="11283" max="11283" width="17.75" style="497" customWidth="1"/>
    <col min="11284" max="11284" width="23" style="497" customWidth="1"/>
    <col min="11285" max="11285" width="10.875" style="497" bestFit="1" customWidth="1"/>
    <col min="11286" max="11520" width="11.25" style="497"/>
    <col min="11521" max="11521" width="34.5" style="497" customWidth="1"/>
    <col min="11522" max="11522" width="34.75" style="497" customWidth="1"/>
    <col min="11523" max="11523" width="25" style="497" customWidth="1"/>
    <col min="11524" max="11524" width="29.25" style="497" customWidth="1"/>
    <col min="11525" max="11525" width="30.25" style="497" customWidth="1"/>
    <col min="11526" max="11526" width="28.75" style="497" customWidth="1"/>
    <col min="11527" max="11527" width="23.125" style="497" customWidth="1"/>
    <col min="11528" max="11528" width="24.25" style="497" customWidth="1"/>
    <col min="11529" max="11529" width="27.125" style="497" customWidth="1"/>
    <col min="11530" max="11530" width="33.5" style="497" customWidth="1"/>
    <col min="11531" max="11531" width="39.5" style="497" customWidth="1"/>
    <col min="11532" max="11532" width="40.25" style="497" customWidth="1"/>
    <col min="11533" max="11533" width="33.625" style="497" customWidth="1"/>
    <col min="11534" max="11534" width="72.625" style="497" customWidth="1"/>
    <col min="11535" max="11535" width="60.75" style="497" customWidth="1"/>
    <col min="11536" max="11536" width="21" style="497" customWidth="1"/>
    <col min="11537" max="11537" width="22.5" style="497" customWidth="1"/>
    <col min="11538" max="11538" width="18.75" style="497" customWidth="1"/>
    <col min="11539" max="11539" width="17.75" style="497" customWidth="1"/>
    <col min="11540" max="11540" width="23" style="497" customWidth="1"/>
    <col min="11541" max="11541" width="10.875" style="497" bestFit="1" customWidth="1"/>
    <col min="11542" max="11776" width="11.25" style="497"/>
    <col min="11777" max="11777" width="34.5" style="497" customWidth="1"/>
    <col min="11778" max="11778" width="34.75" style="497" customWidth="1"/>
    <col min="11779" max="11779" width="25" style="497" customWidth="1"/>
    <col min="11780" max="11780" width="29.25" style="497" customWidth="1"/>
    <col min="11781" max="11781" width="30.25" style="497" customWidth="1"/>
    <col min="11782" max="11782" width="28.75" style="497" customWidth="1"/>
    <col min="11783" max="11783" width="23.125" style="497" customWidth="1"/>
    <col min="11784" max="11784" width="24.25" style="497" customWidth="1"/>
    <col min="11785" max="11785" width="27.125" style="497" customWidth="1"/>
    <col min="11786" max="11786" width="33.5" style="497" customWidth="1"/>
    <col min="11787" max="11787" width="39.5" style="497" customWidth="1"/>
    <col min="11788" max="11788" width="40.25" style="497" customWidth="1"/>
    <col min="11789" max="11789" width="33.625" style="497" customWidth="1"/>
    <col min="11790" max="11790" width="72.625" style="497" customWidth="1"/>
    <col min="11791" max="11791" width="60.75" style="497" customWidth="1"/>
    <col min="11792" max="11792" width="21" style="497" customWidth="1"/>
    <col min="11793" max="11793" width="22.5" style="497" customWidth="1"/>
    <col min="11794" max="11794" width="18.75" style="497" customWidth="1"/>
    <col min="11795" max="11795" width="17.75" style="497" customWidth="1"/>
    <col min="11796" max="11796" width="23" style="497" customWidth="1"/>
    <col min="11797" max="11797" width="10.875" style="497" bestFit="1" customWidth="1"/>
    <col min="11798" max="12032" width="11.25" style="497"/>
    <col min="12033" max="12033" width="34.5" style="497" customWidth="1"/>
    <col min="12034" max="12034" width="34.75" style="497" customWidth="1"/>
    <col min="12035" max="12035" width="25" style="497" customWidth="1"/>
    <col min="12036" max="12036" width="29.25" style="497" customWidth="1"/>
    <col min="12037" max="12037" width="30.25" style="497" customWidth="1"/>
    <col min="12038" max="12038" width="28.75" style="497" customWidth="1"/>
    <col min="12039" max="12039" width="23.125" style="497" customWidth="1"/>
    <col min="12040" max="12040" width="24.25" style="497" customWidth="1"/>
    <col min="12041" max="12041" width="27.125" style="497" customWidth="1"/>
    <col min="12042" max="12042" width="33.5" style="497" customWidth="1"/>
    <col min="12043" max="12043" width="39.5" style="497" customWidth="1"/>
    <col min="12044" max="12044" width="40.25" style="497" customWidth="1"/>
    <col min="12045" max="12045" width="33.625" style="497" customWidth="1"/>
    <col min="12046" max="12046" width="72.625" style="497" customWidth="1"/>
    <col min="12047" max="12047" width="60.75" style="497" customWidth="1"/>
    <col min="12048" max="12048" width="21" style="497" customWidth="1"/>
    <col min="12049" max="12049" width="22.5" style="497" customWidth="1"/>
    <col min="12050" max="12050" width="18.75" style="497" customWidth="1"/>
    <col min="12051" max="12051" width="17.75" style="497" customWidth="1"/>
    <col min="12052" max="12052" width="23" style="497" customWidth="1"/>
    <col min="12053" max="12053" width="10.875" style="497" bestFit="1" customWidth="1"/>
    <col min="12054" max="12288" width="11.25" style="497"/>
    <col min="12289" max="12289" width="34.5" style="497" customWidth="1"/>
    <col min="12290" max="12290" width="34.75" style="497" customWidth="1"/>
    <col min="12291" max="12291" width="25" style="497" customWidth="1"/>
    <col min="12292" max="12292" width="29.25" style="497" customWidth="1"/>
    <col min="12293" max="12293" width="30.25" style="497" customWidth="1"/>
    <col min="12294" max="12294" width="28.75" style="497" customWidth="1"/>
    <col min="12295" max="12295" width="23.125" style="497" customWidth="1"/>
    <col min="12296" max="12296" width="24.25" style="497" customWidth="1"/>
    <col min="12297" max="12297" width="27.125" style="497" customWidth="1"/>
    <col min="12298" max="12298" width="33.5" style="497" customWidth="1"/>
    <col min="12299" max="12299" width="39.5" style="497" customWidth="1"/>
    <col min="12300" max="12300" width="40.25" style="497" customWidth="1"/>
    <col min="12301" max="12301" width="33.625" style="497" customWidth="1"/>
    <col min="12302" max="12302" width="72.625" style="497" customWidth="1"/>
    <col min="12303" max="12303" width="60.75" style="497" customWidth="1"/>
    <col min="12304" max="12304" width="21" style="497" customWidth="1"/>
    <col min="12305" max="12305" width="22.5" style="497" customWidth="1"/>
    <col min="12306" max="12306" width="18.75" style="497" customWidth="1"/>
    <col min="12307" max="12307" width="17.75" style="497" customWidth="1"/>
    <col min="12308" max="12308" width="23" style="497" customWidth="1"/>
    <col min="12309" max="12309" width="10.875" style="497" bestFit="1" customWidth="1"/>
    <col min="12310" max="12544" width="11.25" style="497"/>
    <col min="12545" max="12545" width="34.5" style="497" customWidth="1"/>
    <col min="12546" max="12546" width="34.75" style="497" customWidth="1"/>
    <col min="12547" max="12547" width="25" style="497" customWidth="1"/>
    <col min="12548" max="12548" width="29.25" style="497" customWidth="1"/>
    <col min="12549" max="12549" width="30.25" style="497" customWidth="1"/>
    <col min="12550" max="12550" width="28.75" style="497" customWidth="1"/>
    <col min="12551" max="12551" width="23.125" style="497" customWidth="1"/>
    <col min="12552" max="12552" width="24.25" style="497" customWidth="1"/>
    <col min="12553" max="12553" width="27.125" style="497" customWidth="1"/>
    <col min="12554" max="12554" width="33.5" style="497" customWidth="1"/>
    <col min="12555" max="12555" width="39.5" style="497" customWidth="1"/>
    <col min="12556" max="12556" width="40.25" style="497" customWidth="1"/>
    <col min="12557" max="12557" width="33.625" style="497" customWidth="1"/>
    <col min="12558" max="12558" width="72.625" style="497" customWidth="1"/>
    <col min="12559" max="12559" width="60.75" style="497" customWidth="1"/>
    <col min="12560" max="12560" width="21" style="497" customWidth="1"/>
    <col min="12561" max="12561" width="22.5" style="497" customWidth="1"/>
    <col min="12562" max="12562" width="18.75" style="497" customWidth="1"/>
    <col min="12563" max="12563" width="17.75" style="497" customWidth="1"/>
    <col min="12564" max="12564" width="23" style="497" customWidth="1"/>
    <col min="12565" max="12565" width="10.875" style="497" bestFit="1" customWidth="1"/>
    <col min="12566" max="12800" width="11.25" style="497"/>
    <col min="12801" max="12801" width="34.5" style="497" customWidth="1"/>
    <col min="12802" max="12802" width="34.75" style="497" customWidth="1"/>
    <col min="12803" max="12803" width="25" style="497" customWidth="1"/>
    <col min="12804" max="12804" width="29.25" style="497" customWidth="1"/>
    <col min="12805" max="12805" width="30.25" style="497" customWidth="1"/>
    <col min="12806" max="12806" width="28.75" style="497" customWidth="1"/>
    <col min="12807" max="12807" width="23.125" style="497" customWidth="1"/>
    <col min="12808" max="12808" width="24.25" style="497" customWidth="1"/>
    <col min="12809" max="12809" width="27.125" style="497" customWidth="1"/>
    <col min="12810" max="12810" width="33.5" style="497" customWidth="1"/>
    <col min="12811" max="12811" width="39.5" style="497" customWidth="1"/>
    <col min="12812" max="12812" width="40.25" style="497" customWidth="1"/>
    <col min="12813" max="12813" width="33.625" style="497" customWidth="1"/>
    <col min="12814" max="12814" width="72.625" style="497" customWidth="1"/>
    <col min="12815" max="12815" width="60.75" style="497" customWidth="1"/>
    <col min="12816" max="12816" width="21" style="497" customWidth="1"/>
    <col min="12817" max="12817" width="22.5" style="497" customWidth="1"/>
    <col min="12818" max="12818" width="18.75" style="497" customWidth="1"/>
    <col min="12819" max="12819" width="17.75" style="497" customWidth="1"/>
    <col min="12820" max="12820" width="23" style="497" customWidth="1"/>
    <col min="12821" max="12821" width="10.875" style="497" bestFit="1" customWidth="1"/>
    <col min="12822" max="13056" width="11.25" style="497"/>
    <col min="13057" max="13057" width="34.5" style="497" customWidth="1"/>
    <col min="13058" max="13058" width="34.75" style="497" customWidth="1"/>
    <col min="13059" max="13059" width="25" style="497" customWidth="1"/>
    <col min="13060" max="13060" width="29.25" style="497" customWidth="1"/>
    <col min="13061" max="13061" width="30.25" style="497" customWidth="1"/>
    <col min="13062" max="13062" width="28.75" style="497" customWidth="1"/>
    <col min="13063" max="13063" width="23.125" style="497" customWidth="1"/>
    <col min="13064" max="13064" width="24.25" style="497" customWidth="1"/>
    <col min="13065" max="13065" width="27.125" style="497" customWidth="1"/>
    <col min="13066" max="13066" width="33.5" style="497" customWidth="1"/>
    <col min="13067" max="13067" width="39.5" style="497" customWidth="1"/>
    <col min="13068" max="13068" width="40.25" style="497" customWidth="1"/>
    <col min="13069" max="13069" width="33.625" style="497" customWidth="1"/>
    <col min="13070" max="13070" width="72.625" style="497" customWidth="1"/>
    <col min="13071" max="13071" width="60.75" style="497" customWidth="1"/>
    <col min="13072" max="13072" width="21" style="497" customWidth="1"/>
    <col min="13073" max="13073" width="22.5" style="497" customWidth="1"/>
    <col min="13074" max="13074" width="18.75" style="497" customWidth="1"/>
    <col min="13075" max="13075" width="17.75" style="497" customWidth="1"/>
    <col min="13076" max="13076" width="23" style="497" customWidth="1"/>
    <col min="13077" max="13077" width="10.875" style="497" bestFit="1" customWidth="1"/>
    <col min="13078" max="13312" width="11.25" style="497"/>
    <col min="13313" max="13313" width="34.5" style="497" customWidth="1"/>
    <col min="13314" max="13314" width="34.75" style="497" customWidth="1"/>
    <col min="13315" max="13315" width="25" style="497" customWidth="1"/>
    <col min="13316" max="13316" width="29.25" style="497" customWidth="1"/>
    <col min="13317" max="13317" width="30.25" style="497" customWidth="1"/>
    <col min="13318" max="13318" width="28.75" style="497" customWidth="1"/>
    <col min="13319" max="13319" width="23.125" style="497" customWidth="1"/>
    <col min="13320" max="13320" width="24.25" style="497" customWidth="1"/>
    <col min="13321" max="13321" width="27.125" style="497" customWidth="1"/>
    <col min="13322" max="13322" width="33.5" style="497" customWidth="1"/>
    <col min="13323" max="13323" width="39.5" style="497" customWidth="1"/>
    <col min="13324" max="13324" width="40.25" style="497" customWidth="1"/>
    <col min="13325" max="13325" width="33.625" style="497" customWidth="1"/>
    <col min="13326" max="13326" width="72.625" style="497" customWidth="1"/>
    <col min="13327" max="13327" width="60.75" style="497" customWidth="1"/>
    <col min="13328" max="13328" width="21" style="497" customWidth="1"/>
    <col min="13329" max="13329" width="22.5" style="497" customWidth="1"/>
    <col min="13330" max="13330" width="18.75" style="497" customWidth="1"/>
    <col min="13331" max="13331" width="17.75" style="497" customWidth="1"/>
    <col min="13332" max="13332" width="23" style="497" customWidth="1"/>
    <col min="13333" max="13333" width="10.875" style="497" bestFit="1" customWidth="1"/>
    <col min="13334" max="13568" width="11.25" style="497"/>
    <col min="13569" max="13569" width="34.5" style="497" customWidth="1"/>
    <col min="13570" max="13570" width="34.75" style="497" customWidth="1"/>
    <col min="13571" max="13571" width="25" style="497" customWidth="1"/>
    <col min="13572" max="13572" width="29.25" style="497" customWidth="1"/>
    <col min="13573" max="13573" width="30.25" style="497" customWidth="1"/>
    <col min="13574" max="13574" width="28.75" style="497" customWidth="1"/>
    <col min="13575" max="13575" width="23.125" style="497" customWidth="1"/>
    <col min="13576" max="13576" width="24.25" style="497" customWidth="1"/>
    <col min="13577" max="13577" width="27.125" style="497" customWidth="1"/>
    <col min="13578" max="13578" width="33.5" style="497" customWidth="1"/>
    <col min="13579" max="13579" width="39.5" style="497" customWidth="1"/>
    <col min="13580" max="13580" width="40.25" style="497" customWidth="1"/>
    <col min="13581" max="13581" width="33.625" style="497" customWidth="1"/>
    <col min="13582" max="13582" width="72.625" style="497" customWidth="1"/>
    <col min="13583" max="13583" width="60.75" style="497" customWidth="1"/>
    <col min="13584" max="13584" width="21" style="497" customWidth="1"/>
    <col min="13585" max="13585" width="22.5" style="497" customWidth="1"/>
    <col min="13586" max="13586" width="18.75" style="497" customWidth="1"/>
    <col min="13587" max="13587" width="17.75" style="497" customWidth="1"/>
    <col min="13588" max="13588" width="23" style="497" customWidth="1"/>
    <col min="13589" max="13589" width="10.875" style="497" bestFit="1" customWidth="1"/>
    <col min="13590" max="13824" width="11.25" style="497"/>
    <col min="13825" max="13825" width="34.5" style="497" customWidth="1"/>
    <col min="13826" max="13826" width="34.75" style="497" customWidth="1"/>
    <col min="13827" max="13827" width="25" style="497" customWidth="1"/>
    <col min="13828" max="13828" width="29.25" style="497" customWidth="1"/>
    <col min="13829" max="13829" width="30.25" style="497" customWidth="1"/>
    <col min="13830" max="13830" width="28.75" style="497" customWidth="1"/>
    <col min="13831" max="13831" width="23.125" style="497" customWidth="1"/>
    <col min="13832" max="13832" width="24.25" style="497" customWidth="1"/>
    <col min="13833" max="13833" width="27.125" style="497" customWidth="1"/>
    <col min="13834" max="13834" width="33.5" style="497" customWidth="1"/>
    <col min="13835" max="13835" width="39.5" style="497" customWidth="1"/>
    <col min="13836" max="13836" width="40.25" style="497" customWidth="1"/>
    <col min="13837" max="13837" width="33.625" style="497" customWidth="1"/>
    <col min="13838" max="13838" width="72.625" style="497" customWidth="1"/>
    <col min="13839" max="13839" width="60.75" style="497" customWidth="1"/>
    <col min="13840" max="13840" width="21" style="497" customWidth="1"/>
    <col min="13841" max="13841" width="22.5" style="497" customWidth="1"/>
    <col min="13842" max="13842" width="18.75" style="497" customWidth="1"/>
    <col min="13843" max="13843" width="17.75" style="497" customWidth="1"/>
    <col min="13844" max="13844" width="23" style="497" customWidth="1"/>
    <col min="13845" max="13845" width="10.875" style="497" bestFit="1" customWidth="1"/>
    <col min="13846" max="14080" width="11.25" style="497"/>
    <col min="14081" max="14081" width="34.5" style="497" customWidth="1"/>
    <col min="14082" max="14082" width="34.75" style="497" customWidth="1"/>
    <col min="14083" max="14083" width="25" style="497" customWidth="1"/>
    <col min="14084" max="14084" width="29.25" style="497" customWidth="1"/>
    <col min="14085" max="14085" width="30.25" style="497" customWidth="1"/>
    <col min="14086" max="14086" width="28.75" style="497" customWidth="1"/>
    <col min="14087" max="14087" width="23.125" style="497" customWidth="1"/>
    <col min="14088" max="14088" width="24.25" style="497" customWidth="1"/>
    <col min="14089" max="14089" width="27.125" style="497" customWidth="1"/>
    <col min="14090" max="14090" width="33.5" style="497" customWidth="1"/>
    <col min="14091" max="14091" width="39.5" style="497" customWidth="1"/>
    <col min="14092" max="14092" width="40.25" style="497" customWidth="1"/>
    <col min="14093" max="14093" width="33.625" style="497" customWidth="1"/>
    <col min="14094" max="14094" width="72.625" style="497" customWidth="1"/>
    <col min="14095" max="14095" width="60.75" style="497" customWidth="1"/>
    <col min="14096" max="14096" width="21" style="497" customWidth="1"/>
    <col min="14097" max="14097" width="22.5" style="497" customWidth="1"/>
    <col min="14098" max="14098" width="18.75" style="497" customWidth="1"/>
    <col min="14099" max="14099" width="17.75" style="497" customWidth="1"/>
    <col min="14100" max="14100" width="23" style="497" customWidth="1"/>
    <col min="14101" max="14101" width="10.875" style="497" bestFit="1" customWidth="1"/>
    <col min="14102" max="14336" width="11.25" style="497"/>
    <col min="14337" max="14337" width="34.5" style="497" customWidth="1"/>
    <col min="14338" max="14338" width="34.75" style="497" customWidth="1"/>
    <col min="14339" max="14339" width="25" style="497" customWidth="1"/>
    <col min="14340" max="14340" width="29.25" style="497" customWidth="1"/>
    <col min="14341" max="14341" width="30.25" style="497" customWidth="1"/>
    <col min="14342" max="14342" width="28.75" style="497" customWidth="1"/>
    <col min="14343" max="14343" width="23.125" style="497" customWidth="1"/>
    <col min="14344" max="14344" width="24.25" style="497" customWidth="1"/>
    <col min="14345" max="14345" width="27.125" style="497" customWidth="1"/>
    <col min="14346" max="14346" width="33.5" style="497" customWidth="1"/>
    <col min="14347" max="14347" width="39.5" style="497" customWidth="1"/>
    <col min="14348" max="14348" width="40.25" style="497" customWidth="1"/>
    <col min="14349" max="14349" width="33.625" style="497" customWidth="1"/>
    <col min="14350" max="14350" width="72.625" style="497" customWidth="1"/>
    <col min="14351" max="14351" width="60.75" style="497" customWidth="1"/>
    <col min="14352" max="14352" width="21" style="497" customWidth="1"/>
    <col min="14353" max="14353" width="22.5" style="497" customWidth="1"/>
    <col min="14354" max="14354" width="18.75" style="497" customWidth="1"/>
    <col min="14355" max="14355" width="17.75" style="497" customWidth="1"/>
    <col min="14356" max="14356" width="23" style="497" customWidth="1"/>
    <col min="14357" max="14357" width="10.875" style="497" bestFit="1" customWidth="1"/>
    <col min="14358" max="14592" width="11.25" style="497"/>
    <col min="14593" max="14593" width="34.5" style="497" customWidth="1"/>
    <col min="14594" max="14594" width="34.75" style="497" customWidth="1"/>
    <col min="14595" max="14595" width="25" style="497" customWidth="1"/>
    <col min="14596" max="14596" width="29.25" style="497" customWidth="1"/>
    <col min="14597" max="14597" width="30.25" style="497" customWidth="1"/>
    <col min="14598" max="14598" width="28.75" style="497" customWidth="1"/>
    <col min="14599" max="14599" width="23.125" style="497" customWidth="1"/>
    <col min="14600" max="14600" width="24.25" style="497" customWidth="1"/>
    <col min="14601" max="14601" width="27.125" style="497" customWidth="1"/>
    <col min="14602" max="14602" width="33.5" style="497" customWidth="1"/>
    <col min="14603" max="14603" width="39.5" style="497" customWidth="1"/>
    <col min="14604" max="14604" width="40.25" style="497" customWidth="1"/>
    <col min="14605" max="14605" width="33.625" style="497" customWidth="1"/>
    <col min="14606" max="14606" width="72.625" style="497" customWidth="1"/>
    <col min="14607" max="14607" width="60.75" style="497" customWidth="1"/>
    <col min="14608" max="14608" width="21" style="497" customWidth="1"/>
    <col min="14609" max="14609" width="22.5" style="497" customWidth="1"/>
    <col min="14610" max="14610" width="18.75" style="497" customWidth="1"/>
    <col min="14611" max="14611" width="17.75" style="497" customWidth="1"/>
    <col min="14612" max="14612" width="23" style="497" customWidth="1"/>
    <col min="14613" max="14613" width="10.875" style="497" bestFit="1" customWidth="1"/>
    <col min="14614" max="14848" width="11.25" style="497"/>
    <col min="14849" max="14849" width="34.5" style="497" customWidth="1"/>
    <col min="14850" max="14850" width="34.75" style="497" customWidth="1"/>
    <col min="14851" max="14851" width="25" style="497" customWidth="1"/>
    <col min="14852" max="14852" width="29.25" style="497" customWidth="1"/>
    <col min="14853" max="14853" width="30.25" style="497" customWidth="1"/>
    <col min="14854" max="14854" width="28.75" style="497" customWidth="1"/>
    <col min="14855" max="14855" width="23.125" style="497" customWidth="1"/>
    <col min="14856" max="14856" width="24.25" style="497" customWidth="1"/>
    <col min="14857" max="14857" width="27.125" style="497" customWidth="1"/>
    <col min="14858" max="14858" width="33.5" style="497" customWidth="1"/>
    <col min="14859" max="14859" width="39.5" style="497" customWidth="1"/>
    <col min="14860" max="14860" width="40.25" style="497" customWidth="1"/>
    <col min="14861" max="14861" width="33.625" style="497" customWidth="1"/>
    <col min="14862" max="14862" width="72.625" style="497" customWidth="1"/>
    <col min="14863" max="14863" width="60.75" style="497" customWidth="1"/>
    <col min="14864" max="14864" width="21" style="497" customWidth="1"/>
    <col min="14865" max="14865" width="22.5" style="497" customWidth="1"/>
    <col min="14866" max="14866" width="18.75" style="497" customWidth="1"/>
    <col min="14867" max="14867" width="17.75" style="497" customWidth="1"/>
    <col min="14868" max="14868" width="23" style="497" customWidth="1"/>
    <col min="14869" max="14869" width="10.875" style="497" bestFit="1" customWidth="1"/>
    <col min="14870" max="15104" width="11.25" style="497"/>
    <col min="15105" max="15105" width="34.5" style="497" customWidth="1"/>
    <col min="15106" max="15106" width="34.75" style="497" customWidth="1"/>
    <col min="15107" max="15107" width="25" style="497" customWidth="1"/>
    <col min="15108" max="15108" width="29.25" style="497" customWidth="1"/>
    <col min="15109" max="15109" width="30.25" style="497" customWidth="1"/>
    <col min="15110" max="15110" width="28.75" style="497" customWidth="1"/>
    <col min="15111" max="15111" width="23.125" style="497" customWidth="1"/>
    <col min="15112" max="15112" width="24.25" style="497" customWidth="1"/>
    <col min="15113" max="15113" width="27.125" style="497" customWidth="1"/>
    <col min="15114" max="15114" width="33.5" style="497" customWidth="1"/>
    <col min="15115" max="15115" width="39.5" style="497" customWidth="1"/>
    <col min="15116" max="15116" width="40.25" style="497" customWidth="1"/>
    <col min="15117" max="15117" width="33.625" style="497" customWidth="1"/>
    <col min="15118" max="15118" width="72.625" style="497" customWidth="1"/>
    <col min="15119" max="15119" width="60.75" style="497" customWidth="1"/>
    <col min="15120" max="15120" width="21" style="497" customWidth="1"/>
    <col min="15121" max="15121" width="22.5" style="497" customWidth="1"/>
    <col min="15122" max="15122" width="18.75" style="497" customWidth="1"/>
    <col min="15123" max="15123" width="17.75" style="497" customWidth="1"/>
    <col min="15124" max="15124" width="23" style="497" customWidth="1"/>
    <col min="15125" max="15125" width="10.875" style="497" bestFit="1" customWidth="1"/>
    <col min="15126" max="15360" width="11.25" style="497"/>
    <col min="15361" max="15361" width="34.5" style="497" customWidth="1"/>
    <col min="15362" max="15362" width="34.75" style="497" customWidth="1"/>
    <col min="15363" max="15363" width="25" style="497" customWidth="1"/>
    <col min="15364" max="15364" width="29.25" style="497" customWidth="1"/>
    <col min="15365" max="15365" width="30.25" style="497" customWidth="1"/>
    <col min="15366" max="15366" width="28.75" style="497" customWidth="1"/>
    <col min="15367" max="15367" width="23.125" style="497" customWidth="1"/>
    <col min="15368" max="15368" width="24.25" style="497" customWidth="1"/>
    <col min="15369" max="15369" width="27.125" style="497" customWidth="1"/>
    <col min="15370" max="15370" width="33.5" style="497" customWidth="1"/>
    <col min="15371" max="15371" width="39.5" style="497" customWidth="1"/>
    <col min="15372" max="15372" width="40.25" style="497" customWidth="1"/>
    <col min="15373" max="15373" width="33.625" style="497" customWidth="1"/>
    <col min="15374" max="15374" width="72.625" style="497" customWidth="1"/>
    <col min="15375" max="15375" width="60.75" style="497" customWidth="1"/>
    <col min="15376" max="15376" width="21" style="497" customWidth="1"/>
    <col min="15377" max="15377" width="22.5" style="497" customWidth="1"/>
    <col min="15378" max="15378" width="18.75" style="497" customWidth="1"/>
    <col min="15379" max="15379" width="17.75" style="497" customWidth="1"/>
    <col min="15380" max="15380" width="23" style="497" customWidth="1"/>
    <col min="15381" max="15381" width="10.875" style="497" bestFit="1" customWidth="1"/>
    <col min="15382" max="15616" width="11.25" style="497"/>
    <col min="15617" max="15617" width="34.5" style="497" customWidth="1"/>
    <col min="15618" max="15618" width="34.75" style="497" customWidth="1"/>
    <col min="15619" max="15619" width="25" style="497" customWidth="1"/>
    <col min="15620" max="15620" width="29.25" style="497" customWidth="1"/>
    <col min="15621" max="15621" width="30.25" style="497" customWidth="1"/>
    <col min="15622" max="15622" width="28.75" style="497" customWidth="1"/>
    <col min="15623" max="15623" width="23.125" style="497" customWidth="1"/>
    <col min="15624" max="15624" width="24.25" style="497" customWidth="1"/>
    <col min="15625" max="15625" width="27.125" style="497" customWidth="1"/>
    <col min="15626" max="15626" width="33.5" style="497" customWidth="1"/>
    <col min="15627" max="15627" width="39.5" style="497" customWidth="1"/>
    <col min="15628" max="15628" width="40.25" style="497" customWidth="1"/>
    <col min="15629" max="15629" width="33.625" style="497" customWidth="1"/>
    <col min="15630" max="15630" width="72.625" style="497" customWidth="1"/>
    <col min="15631" max="15631" width="60.75" style="497" customWidth="1"/>
    <col min="15632" max="15632" width="21" style="497" customWidth="1"/>
    <col min="15633" max="15633" width="22.5" style="497" customWidth="1"/>
    <col min="15634" max="15634" width="18.75" style="497" customWidth="1"/>
    <col min="15635" max="15635" width="17.75" style="497" customWidth="1"/>
    <col min="15636" max="15636" width="23" style="497" customWidth="1"/>
    <col min="15637" max="15637" width="10.875" style="497" bestFit="1" customWidth="1"/>
    <col min="15638" max="15872" width="11.25" style="497"/>
    <col min="15873" max="15873" width="34.5" style="497" customWidth="1"/>
    <col min="15874" max="15874" width="34.75" style="497" customWidth="1"/>
    <col min="15875" max="15875" width="25" style="497" customWidth="1"/>
    <col min="15876" max="15876" width="29.25" style="497" customWidth="1"/>
    <col min="15877" max="15877" width="30.25" style="497" customWidth="1"/>
    <col min="15878" max="15878" width="28.75" style="497" customWidth="1"/>
    <col min="15879" max="15879" width="23.125" style="497" customWidth="1"/>
    <col min="15880" max="15880" width="24.25" style="497" customWidth="1"/>
    <col min="15881" max="15881" width="27.125" style="497" customWidth="1"/>
    <col min="15882" max="15882" width="33.5" style="497" customWidth="1"/>
    <col min="15883" max="15883" width="39.5" style="497" customWidth="1"/>
    <col min="15884" max="15884" width="40.25" style="497" customWidth="1"/>
    <col min="15885" max="15885" width="33.625" style="497" customWidth="1"/>
    <col min="15886" max="15886" width="72.625" style="497" customWidth="1"/>
    <col min="15887" max="15887" width="60.75" style="497" customWidth="1"/>
    <col min="15888" max="15888" width="21" style="497" customWidth="1"/>
    <col min="15889" max="15889" width="22.5" style="497" customWidth="1"/>
    <col min="15890" max="15890" width="18.75" style="497" customWidth="1"/>
    <col min="15891" max="15891" width="17.75" style="497" customWidth="1"/>
    <col min="15892" max="15892" width="23" style="497" customWidth="1"/>
    <col min="15893" max="15893" width="10.875" style="497" bestFit="1" customWidth="1"/>
    <col min="15894" max="16128" width="11.25" style="497"/>
    <col min="16129" max="16129" width="34.5" style="497" customWidth="1"/>
    <col min="16130" max="16130" width="34.75" style="497" customWidth="1"/>
    <col min="16131" max="16131" width="25" style="497" customWidth="1"/>
    <col min="16132" max="16132" width="29.25" style="497" customWidth="1"/>
    <col min="16133" max="16133" width="30.25" style="497" customWidth="1"/>
    <col min="16134" max="16134" width="28.75" style="497" customWidth="1"/>
    <col min="16135" max="16135" width="23.125" style="497" customWidth="1"/>
    <col min="16136" max="16136" width="24.25" style="497" customWidth="1"/>
    <col min="16137" max="16137" width="27.125" style="497" customWidth="1"/>
    <col min="16138" max="16138" width="33.5" style="497" customWidth="1"/>
    <col min="16139" max="16139" width="39.5" style="497" customWidth="1"/>
    <col min="16140" max="16140" width="40.25" style="497" customWidth="1"/>
    <col min="16141" max="16141" width="33.625" style="497" customWidth="1"/>
    <col min="16142" max="16142" width="72.625" style="497" customWidth="1"/>
    <col min="16143" max="16143" width="60.75" style="497" customWidth="1"/>
    <col min="16144" max="16144" width="21" style="497" customWidth="1"/>
    <col min="16145" max="16145" width="22.5" style="497" customWidth="1"/>
    <col min="16146" max="16146" width="18.75" style="497" customWidth="1"/>
    <col min="16147" max="16147" width="17.75" style="497" customWidth="1"/>
    <col min="16148" max="16148" width="23" style="497" customWidth="1"/>
    <col min="16149" max="16149" width="10.875" style="497" bestFit="1" customWidth="1"/>
    <col min="16150" max="16384" width="11.25" style="497"/>
  </cols>
  <sheetData>
    <row r="1" spans="1:221" s="475" customFormat="1" ht="98.25" customHeight="1" x14ac:dyDescent="0.25">
      <c r="A1" s="471"/>
      <c r="B1" s="472"/>
      <c r="C1" s="689"/>
      <c r="D1" s="689"/>
      <c r="E1" s="689"/>
      <c r="F1" s="689"/>
      <c r="G1" s="689"/>
      <c r="H1" s="689"/>
      <c r="I1" s="689"/>
      <c r="J1" s="689"/>
      <c r="K1" s="689"/>
      <c r="L1" s="689"/>
      <c r="M1" s="689"/>
      <c r="N1" s="689"/>
      <c r="O1" s="689"/>
      <c r="P1" s="689"/>
      <c r="Q1" s="689"/>
      <c r="R1" s="689"/>
      <c r="S1" s="689"/>
      <c r="T1" s="473"/>
      <c r="U1" s="474"/>
    </row>
    <row r="2" spans="1:221" s="475" customFormat="1" ht="69.75" customHeight="1" x14ac:dyDescent="0.25">
      <c r="A2" s="471"/>
      <c r="B2" s="686" t="s">
        <v>673</v>
      </c>
      <c r="C2" s="687"/>
      <c r="D2" s="687"/>
      <c r="E2" s="688"/>
      <c r="F2" s="690" t="s">
        <v>121</v>
      </c>
      <c r="G2" s="691"/>
      <c r="H2" s="692" t="s">
        <v>122</v>
      </c>
      <c r="I2" s="692"/>
      <c r="J2" s="476" t="s">
        <v>670</v>
      </c>
      <c r="K2" s="692" t="s">
        <v>669</v>
      </c>
      <c r="L2" s="692"/>
      <c r="M2" s="692" t="s">
        <v>225</v>
      </c>
      <c r="N2" s="692"/>
      <c r="O2" s="692"/>
      <c r="P2" s="692"/>
      <c r="Q2" s="692"/>
      <c r="R2" s="692"/>
      <c r="S2" s="692"/>
      <c r="T2" s="692"/>
      <c r="U2" s="692"/>
    </row>
    <row r="3" spans="1:221" s="550" customFormat="1" ht="48.95" customHeight="1" x14ac:dyDescent="0.25">
      <c r="A3" s="546"/>
      <c r="B3" s="547" t="s">
        <v>674</v>
      </c>
      <c r="C3" s="548" t="s">
        <v>675</v>
      </c>
      <c r="D3" s="548" t="s">
        <v>481</v>
      </c>
      <c r="E3" s="548" t="s">
        <v>124</v>
      </c>
      <c r="F3" s="548" t="s">
        <v>679</v>
      </c>
      <c r="G3" s="549" t="s">
        <v>124</v>
      </c>
      <c r="H3" s="549" t="s">
        <v>125</v>
      </c>
      <c r="I3" s="549" t="s">
        <v>680</v>
      </c>
      <c r="J3" s="549" t="s">
        <v>678</v>
      </c>
      <c r="K3" s="549" t="s">
        <v>128</v>
      </c>
      <c r="L3" s="549" t="s">
        <v>677</v>
      </c>
      <c r="M3" s="549" t="s">
        <v>130</v>
      </c>
      <c r="N3" s="549" t="s">
        <v>131</v>
      </c>
      <c r="O3" s="549" t="s">
        <v>132</v>
      </c>
      <c r="P3" s="549" t="s">
        <v>585</v>
      </c>
      <c r="Q3" s="549" t="s">
        <v>133</v>
      </c>
      <c r="R3" s="549" t="s">
        <v>134</v>
      </c>
      <c r="S3" s="549" t="s">
        <v>586</v>
      </c>
      <c r="T3" s="549" t="s">
        <v>135</v>
      </c>
      <c r="U3" s="549" t="s">
        <v>587</v>
      </c>
    </row>
    <row r="4" spans="1:221" s="475" customFormat="1" ht="140.1" customHeight="1" x14ac:dyDescent="0.25">
      <c r="A4" s="445">
        <v>1</v>
      </c>
      <c r="B4" s="447" t="s">
        <v>588</v>
      </c>
      <c r="C4" s="447" t="s">
        <v>610</v>
      </c>
      <c r="D4" s="478" t="s">
        <v>681</v>
      </c>
      <c r="E4" s="478" t="s">
        <v>682</v>
      </c>
      <c r="F4" s="447" t="s">
        <v>611</v>
      </c>
      <c r="G4" s="447" t="s">
        <v>643</v>
      </c>
      <c r="H4" s="458" t="s">
        <v>226</v>
      </c>
      <c r="I4" s="458" t="s">
        <v>227</v>
      </c>
      <c r="J4" s="458" t="s">
        <v>613</v>
      </c>
      <c r="K4" s="458" t="s">
        <v>177</v>
      </c>
      <c r="L4" s="458" t="s">
        <v>195</v>
      </c>
      <c r="M4" s="479" t="s">
        <v>688</v>
      </c>
      <c r="N4" s="480" t="s">
        <v>229</v>
      </c>
      <c r="O4" s="479" t="s">
        <v>230</v>
      </c>
      <c r="P4" s="458" t="s">
        <v>231</v>
      </c>
      <c r="Q4" s="481" t="s">
        <v>223</v>
      </c>
      <c r="R4" s="481" t="s">
        <v>232</v>
      </c>
      <c r="S4" s="482">
        <v>3819603578</v>
      </c>
      <c r="T4" s="482">
        <v>990352471</v>
      </c>
      <c r="U4" s="482">
        <f>+S4-T4</f>
        <v>2829251107</v>
      </c>
    </row>
    <row r="5" spans="1:221" s="475" customFormat="1" ht="141" customHeight="1" x14ac:dyDescent="0.25">
      <c r="A5" s="445">
        <f>A4+1</f>
        <v>2</v>
      </c>
      <c r="B5" s="447" t="s">
        <v>588</v>
      </c>
      <c r="C5" s="447" t="s">
        <v>610</v>
      </c>
      <c r="D5" s="447" t="s">
        <v>689</v>
      </c>
      <c r="E5" s="447" t="s">
        <v>684</v>
      </c>
      <c r="F5" s="447" t="s">
        <v>611</v>
      </c>
      <c r="G5" s="447" t="s">
        <v>612</v>
      </c>
      <c r="H5" s="458" t="s">
        <v>226</v>
      </c>
      <c r="I5" s="458" t="s">
        <v>233</v>
      </c>
      <c r="J5" s="448" t="s">
        <v>613</v>
      </c>
      <c r="K5" s="458" t="s">
        <v>177</v>
      </c>
      <c r="L5" s="458" t="s">
        <v>195</v>
      </c>
      <c r="M5" s="483" t="s">
        <v>683</v>
      </c>
      <c r="N5" s="484" t="s">
        <v>234</v>
      </c>
      <c r="O5" s="483" t="s">
        <v>235</v>
      </c>
      <c r="P5" s="483" t="s">
        <v>236</v>
      </c>
      <c r="Q5" s="481" t="s">
        <v>223</v>
      </c>
      <c r="R5" s="481" t="s">
        <v>232</v>
      </c>
      <c r="S5" s="482">
        <v>907701234.77999997</v>
      </c>
      <c r="T5" s="482">
        <v>834026883.53999996</v>
      </c>
      <c r="U5" s="482">
        <f>+S5-T5</f>
        <v>73674351.24000001</v>
      </c>
    </row>
    <row r="6" spans="1:221" s="475" customFormat="1" ht="169.5" customHeight="1" x14ac:dyDescent="0.25">
      <c r="A6" s="445">
        <f>A5+1</f>
        <v>3</v>
      </c>
      <c r="B6" s="447" t="s">
        <v>588</v>
      </c>
      <c r="C6" s="447" t="s">
        <v>610</v>
      </c>
      <c r="D6" s="447" t="s">
        <v>690</v>
      </c>
      <c r="E6" s="447" t="s">
        <v>684</v>
      </c>
      <c r="F6" s="447" t="s">
        <v>611</v>
      </c>
      <c r="G6" s="447" t="s">
        <v>612</v>
      </c>
      <c r="H6" s="485" t="s">
        <v>226</v>
      </c>
      <c r="I6" s="485" t="s">
        <v>233</v>
      </c>
      <c r="J6" s="486" t="s">
        <v>613</v>
      </c>
      <c r="K6" s="485" t="s">
        <v>177</v>
      </c>
      <c r="L6" s="458" t="s">
        <v>195</v>
      </c>
      <c r="M6" s="487" t="s">
        <v>685</v>
      </c>
      <c r="N6" s="488" t="s">
        <v>237</v>
      </c>
      <c r="O6" s="487" t="s">
        <v>238</v>
      </c>
      <c r="P6" s="487" t="s">
        <v>239</v>
      </c>
      <c r="Q6" s="489" t="s">
        <v>240</v>
      </c>
      <c r="R6" s="489" t="s">
        <v>241</v>
      </c>
      <c r="S6" s="482">
        <v>1360681288.6099999</v>
      </c>
      <c r="T6" s="482">
        <v>965495126.96000004</v>
      </c>
      <c r="U6" s="482">
        <f>+S6-T6</f>
        <v>395186161.64999986</v>
      </c>
    </row>
    <row r="7" spans="1:221" s="475" customFormat="1" ht="123" customHeight="1" x14ac:dyDescent="0.25">
      <c r="A7" s="445">
        <f>A6+1</f>
        <v>4</v>
      </c>
      <c r="B7" s="447" t="s">
        <v>588</v>
      </c>
      <c r="C7" s="458" t="s">
        <v>644</v>
      </c>
      <c r="D7" s="458" t="s">
        <v>687</v>
      </c>
      <c r="E7" s="458" t="s">
        <v>686</v>
      </c>
      <c r="F7" s="458" t="s">
        <v>138</v>
      </c>
      <c r="G7" s="458" t="s">
        <v>155</v>
      </c>
      <c r="H7" s="458" t="s">
        <v>242</v>
      </c>
      <c r="I7" s="458" t="s">
        <v>243</v>
      </c>
      <c r="J7" s="490" t="s">
        <v>645</v>
      </c>
      <c r="K7" s="458" t="s">
        <v>244</v>
      </c>
      <c r="L7" s="458" t="s">
        <v>245</v>
      </c>
      <c r="M7" s="483" t="s">
        <v>246</v>
      </c>
      <c r="N7" s="448" t="s">
        <v>247</v>
      </c>
      <c r="O7" s="483" t="s">
        <v>248</v>
      </c>
      <c r="P7" s="483" t="s">
        <v>248</v>
      </c>
      <c r="Q7" s="481" t="s">
        <v>249</v>
      </c>
      <c r="R7" s="481" t="s">
        <v>250</v>
      </c>
      <c r="S7" s="482">
        <v>1025030530</v>
      </c>
      <c r="T7" s="482">
        <v>838117229</v>
      </c>
      <c r="U7" s="482">
        <f>+S7-T7</f>
        <v>186913301</v>
      </c>
      <c r="V7" s="491"/>
    </row>
    <row r="8" spans="1:221" s="475" customFormat="1" ht="54" customHeight="1" x14ac:dyDescent="0.25">
      <c r="A8" s="471"/>
      <c r="B8" s="684" t="s">
        <v>662</v>
      </c>
      <c r="C8" s="684"/>
      <c r="D8" s="684"/>
      <c r="E8" s="684"/>
      <c r="F8" s="684"/>
      <c r="G8" s="684"/>
      <c r="M8" s="492"/>
      <c r="N8" s="492"/>
      <c r="O8" s="492"/>
      <c r="P8" s="492" t="s">
        <v>224</v>
      </c>
      <c r="Q8" s="493"/>
      <c r="R8" s="493"/>
      <c r="S8" s="474"/>
      <c r="T8" s="474"/>
      <c r="U8" s="474"/>
    </row>
    <row r="9" spans="1:221" s="472" customFormat="1" ht="18.600000000000001" customHeight="1" x14ac:dyDescent="0.25">
      <c r="A9" s="471"/>
      <c r="B9" s="685" t="s">
        <v>661</v>
      </c>
      <c r="C9" s="685"/>
      <c r="D9" s="685"/>
      <c r="E9" s="552"/>
      <c r="F9" s="475"/>
      <c r="G9" s="475"/>
      <c r="H9" s="475"/>
      <c r="I9" s="475"/>
      <c r="J9" s="475"/>
      <c r="K9" s="475"/>
      <c r="L9" s="475"/>
      <c r="M9" s="492"/>
      <c r="N9" s="492"/>
      <c r="O9" s="492"/>
      <c r="P9" s="492" t="s">
        <v>224</v>
      </c>
      <c r="Q9" s="493"/>
      <c r="R9" s="493"/>
      <c r="S9" s="474"/>
      <c r="T9" s="474"/>
      <c r="U9" s="474"/>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5"/>
      <c r="BU9" s="475"/>
      <c r="BV9" s="475"/>
      <c r="BW9" s="475"/>
      <c r="BX9" s="475"/>
      <c r="BY9" s="475"/>
      <c r="BZ9" s="475"/>
      <c r="CA9" s="475"/>
      <c r="CB9" s="475"/>
      <c r="CC9" s="475"/>
      <c r="CD9" s="475"/>
      <c r="CE9" s="475"/>
      <c r="CF9" s="475"/>
      <c r="CG9" s="475"/>
      <c r="CH9" s="475"/>
      <c r="CI9" s="475"/>
      <c r="CJ9" s="475"/>
      <c r="CK9" s="475"/>
      <c r="CL9" s="475"/>
      <c r="CM9" s="475"/>
      <c r="CN9" s="475"/>
      <c r="CO9" s="475"/>
      <c r="CP9" s="475"/>
      <c r="CQ9" s="475"/>
      <c r="CR9" s="475"/>
      <c r="CS9" s="475"/>
      <c r="CT9" s="475"/>
      <c r="CU9" s="475"/>
      <c r="CV9" s="475"/>
      <c r="CW9" s="475"/>
      <c r="CX9" s="475"/>
      <c r="CY9" s="475"/>
      <c r="CZ9" s="475"/>
      <c r="DA9" s="475"/>
      <c r="DB9" s="475"/>
      <c r="DC9" s="475"/>
      <c r="DD9" s="475"/>
      <c r="DE9" s="475"/>
      <c r="DF9" s="475"/>
      <c r="DG9" s="475"/>
      <c r="DH9" s="475"/>
      <c r="DI9" s="475"/>
      <c r="DJ9" s="475"/>
      <c r="DK9" s="475"/>
      <c r="DL9" s="475"/>
      <c r="DM9" s="475"/>
      <c r="DN9" s="475"/>
      <c r="DO9" s="475"/>
      <c r="DP9" s="475"/>
      <c r="DQ9" s="475"/>
      <c r="DR9" s="475"/>
      <c r="DS9" s="475"/>
      <c r="DT9" s="475"/>
      <c r="DU9" s="475"/>
      <c r="DV9" s="475"/>
      <c r="DW9" s="475"/>
      <c r="DX9" s="475"/>
      <c r="DY9" s="475"/>
      <c r="DZ9" s="475"/>
      <c r="EA9" s="475"/>
      <c r="EB9" s="475"/>
      <c r="EC9" s="475"/>
      <c r="ED9" s="475"/>
      <c r="EE9" s="475"/>
      <c r="EF9" s="475"/>
      <c r="EG9" s="475"/>
      <c r="EH9" s="475"/>
      <c r="EI9" s="475"/>
      <c r="EJ9" s="475"/>
      <c r="EK9" s="475"/>
      <c r="EL9" s="475"/>
      <c r="EM9" s="475"/>
      <c r="EN9" s="475"/>
      <c r="EO9" s="475"/>
      <c r="EP9" s="475"/>
      <c r="EQ9" s="475"/>
      <c r="ER9" s="475"/>
      <c r="ES9" s="475"/>
      <c r="ET9" s="475"/>
      <c r="EU9" s="475"/>
      <c r="EV9" s="475"/>
      <c r="EW9" s="475"/>
      <c r="EX9" s="475"/>
      <c r="EY9" s="475"/>
      <c r="EZ9" s="475"/>
      <c r="FA9" s="475"/>
      <c r="FB9" s="475"/>
      <c r="FC9" s="475"/>
      <c r="FD9" s="475"/>
      <c r="FE9" s="475"/>
      <c r="FF9" s="475"/>
      <c r="FG9" s="475"/>
      <c r="FH9" s="475"/>
      <c r="FI9" s="475"/>
      <c r="FJ9" s="475"/>
      <c r="FK9" s="475"/>
      <c r="FL9" s="475"/>
      <c r="FM9" s="475"/>
      <c r="FN9" s="475"/>
      <c r="FO9" s="475"/>
      <c r="FP9" s="475"/>
      <c r="FQ9" s="475"/>
      <c r="FR9" s="475"/>
      <c r="FS9" s="475"/>
      <c r="FT9" s="475"/>
      <c r="FU9" s="475"/>
      <c r="FV9" s="475"/>
      <c r="FW9" s="475"/>
      <c r="FX9" s="475"/>
      <c r="FY9" s="475"/>
      <c r="FZ9" s="475"/>
      <c r="GA9" s="475"/>
      <c r="GB9" s="475"/>
      <c r="GC9" s="475"/>
      <c r="GD9" s="475"/>
      <c r="GE9" s="475"/>
      <c r="GF9" s="475"/>
      <c r="GG9" s="475"/>
      <c r="GH9" s="475"/>
      <c r="GI9" s="475"/>
      <c r="GJ9" s="475"/>
      <c r="GK9" s="475"/>
      <c r="GL9" s="475"/>
      <c r="GM9" s="475"/>
      <c r="GN9" s="475"/>
      <c r="GO9" s="475"/>
      <c r="GP9" s="475"/>
      <c r="GQ9" s="475"/>
      <c r="GR9" s="475"/>
      <c r="GS9" s="475"/>
      <c r="GT9" s="475"/>
      <c r="GU9" s="475"/>
      <c r="GV9" s="475"/>
      <c r="GW9" s="475"/>
      <c r="GX9" s="475"/>
      <c r="GY9" s="475"/>
      <c r="GZ9" s="475"/>
      <c r="HA9" s="475"/>
      <c r="HB9" s="475"/>
      <c r="HC9" s="475"/>
      <c r="HD9" s="475"/>
      <c r="HE9" s="475"/>
      <c r="HF9" s="475"/>
      <c r="HG9" s="475"/>
      <c r="HH9" s="475"/>
      <c r="HI9" s="475"/>
      <c r="HJ9" s="475"/>
      <c r="HK9" s="475"/>
      <c r="HL9" s="475"/>
      <c r="HM9" s="475"/>
    </row>
    <row r="10" spans="1:221" s="472" customFormat="1" x14ac:dyDescent="0.25">
      <c r="A10" s="471"/>
      <c r="B10" s="494"/>
      <c r="F10" s="475"/>
      <c r="G10" s="475"/>
      <c r="H10" s="475"/>
      <c r="I10" s="475"/>
      <c r="J10" s="475"/>
      <c r="K10" s="475"/>
      <c r="L10" s="475"/>
      <c r="M10" s="492"/>
      <c r="N10" s="492"/>
      <c r="O10" s="492"/>
      <c r="P10" s="492" t="s">
        <v>224</v>
      </c>
      <c r="Q10" s="493"/>
      <c r="R10" s="493"/>
      <c r="S10" s="474"/>
      <c r="T10" s="474"/>
      <c r="U10" s="474"/>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5"/>
      <c r="BW10" s="475"/>
      <c r="BX10" s="475"/>
      <c r="BY10" s="475"/>
      <c r="BZ10" s="475"/>
      <c r="CA10" s="475"/>
      <c r="CB10" s="475"/>
      <c r="CC10" s="475"/>
      <c r="CD10" s="475"/>
      <c r="CE10" s="475"/>
      <c r="CF10" s="475"/>
      <c r="CG10" s="475"/>
      <c r="CH10" s="475"/>
      <c r="CI10" s="475"/>
      <c r="CJ10" s="475"/>
      <c r="CK10" s="475"/>
      <c r="CL10" s="475"/>
      <c r="CM10" s="475"/>
      <c r="CN10" s="475"/>
      <c r="CO10" s="475"/>
      <c r="CP10" s="475"/>
      <c r="CQ10" s="475"/>
      <c r="CR10" s="475"/>
      <c r="CS10" s="475"/>
      <c r="CT10" s="475"/>
      <c r="CU10" s="475"/>
      <c r="CV10" s="475"/>
      <c r="CW10" s="475"/>
      <c r="CX10" s="475"/>
      <c r="CY10" s="475"/>
      <c r="CZ10" s="475"/>
      <c r="DA10" s="475"/>
      <c r="DB10" s="475"/>
      <c r="DC10" s="475"/>
      <c r="DD10" s="475"/>
      <c r="DE10" s="475"/>
      <c r="DF10" s="475"/>
      <c r="DG10" s="475"/>
      <c r="DH10" s="475"/>
      <c r="DI10" s="475"/>
      <c r="DJ10" s="475"/>
      <c r="DK10" s="475"/>
      <c r="DL10" s="475"/>
      <c r="DM10" s="475"/>
      <c r="DN10" s="475"/>
      <c r="DO10" s="475"/>
      <c r="DP10" s="475"/>
      <c r="DQ10" s="475"/>
      <c r="DR10" s="475"/>
      <c r="DS10" s="475"/>
      <c r="DT10" s="475"/>
      <c r="DU10" s="475"/>
      <c r="DV10" s="475"/>
      <c r="DW10" s="475"/>
      <c r="DX10" s="475"/>
      <c r="DY10" s="475"/>
      <c r="DZ10" s="475"/>
      <c r="EA10" s="475"/>
      <c r="EB10" s="475"/>
      <c r="EC10" s="475"/>
      <c r="ED10" s="475"/>
      <c r="EE10" s="475"/>
      <c r="EF10" s="475"/>
      <c r="EG10" s="475"/>
      <c r="EH10" s="475"/>
      <c r="EI10" s="475"/>
      <c r="EJ10" s="475"/>
      <c r="EK10" s="475"/>
      <c r="EL10" s="475"/>
      <c r="EM10" s="475"/>
      <c r="EN10" s="475"/>
      <c r="EO10" s="475"/>
      <c r="EP10" s="475"/>
      <c r="EQ10" s="475"/>
      <c r="ER10" s="475"/>
      <c r="ES10" s="475"/>
      <c r="ET10" s="475"/>
      <c r="EU10" s="475"/>
      <c r="EV10" s="475"/>
      <c r="EW10" s="475"/>
      <c r="EX10" s="475"/>
      <c r="EY10" s="475"/>
      <c r="EZ10" s="475"/>
      <c r="FA10" s="475"/>
      <c r="FB10" s="475"/>
      <c r="FC10" s="475"/>
      <c r="FD10" s="475"/>
      <c r="FE10" s="475"/>
      <c r="FF10" s="475"/>
      <c r="FG10" s="475"/>
      <c r="FH10" s="475"/>
      <c r="FI10" s="475"/>
      <c r="FJ10" s="475"/>
      <c r="FK10" s="475"/>
      <c r="FL10" s="475"/>
      <c r="FM10" s="475"/>
      <c r="FN10" s="475"/>
      <c r="FO10" s="475"/>
      <c r="FP10" s="475"/>
      <c r="FQ10" s="475"/>
      <c r="FR10" s="475"/>
      <c r="FS10" s="475"/>
      <c r="FT10" s="475"/>
      <c r="FU10" s="475"/>
      <c r="FV10" s="475"/>
      <c r="FW10" s="475"/>
      <c r="FX10" s="475"/>
      <c r="FY10" s="475"/>
      <c r="FZ10" s="475"/>
      <c r="GA10" s="475"/>
      <c r="GB10" s="475"/>
      <c r="GC10" s="475"/>
      <c r="GD10" s="475"/>
      <c r="GE10" s="475"/>
      <c r="GF10" s="475"/>
      <c r="GG10" s="475"/>
      <c r="GH10" s="475"/>
      <c r="GI10" s="475"/>
      <c r="GJ10" s="475"/>
      <c r="GK10" s="475"/>
      <c r="GL10" s="475"/>
      <c r="GM10" s="475"/>
      <c r="GN10" s="475"/>
      <c r="GO10" s="475"/>
      <c r="GP10" s="475"/>
      <c r="GQ10" s="475"/>
      <c r="GR10" s="475"/>
      <c r="GS10" s="475"/>
      <c r="GT10" s="475"/>
      <c r="GU10" s="475"/>
      <c r="GV10" s="475"/>
      <c r="GW10" s="475"/>
      <c r="GX10" s="475"/>
      <c r="GY10" s="475"/>
      <c r="GZ10" s="475"/>
      <c r="HA10" s="475"/>
      <c r="HB10" s="475"/>
      <c r="HC10" s="475"/>
      <c r="HD10" s="475"/>
      <c r="HE10" s="475"/>
      <c r="HF10" s="475"/>
      <c r="HG10" s="475"/>
      <c r="HH10" s="475"/>
      <c r="HI10" s="475"/>
      <c r="HJ10" s="475"/>
      <c r="HK10" s="475"/>
      <c r="HL10" s="475"/>
      <c r="HM10" s="475"/>
    </row>
    <row r="11" spans="1:221" s="472" customFormat="1" x14ac:dyDescent="0.25">
      <c r="A11" s="471"/>
      <c r="B11" s="494"/>
      <c r="F11" s="475"/>
      <c r="G11" s="475"/>
      <c r="H11" s="475"/>
      <c r="I11" s="475"/>
      <c r="J11" s="475"/>
      <c r="K11" s="475"/>
      <c r="L11" s="475"/>
      <c r="M11" s="492"/>
      <c r="N11" s="492"/>
      <c r="O11" s="492"/>
      <c r="P11" s="492" t="s">
        <v>224</v>
      </c>
      <c r="Q11" s="493"/>
      <c r="R11" s="493"/>
      <c r="S11" s="474"/>
      <c r="T11" s="474"/>
      <c r="U11" s="474"/>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5"/>
      <c r="BW11" s="475"/>
      <c r="BX11" s="475"/>
      <c r="BY11" s="475"/>
      <c r="BZ11" s="475"/>
      <c r="CA11" s="475"/>
      <c r="CB11" s="475"/>
      <c r="CC11" s="475"/>
      <c r="CD11" s="475"/>
      <c r="CE11" s="475"/>
      <c r="CF11" s="475"/>
      <c r="CG11" s="475"/>
      <c r="CH11" s="475"/>
      <c r="CI11" s="475"/>
      <c r="CJ11" s="475"/>
      <c r="CK11" s="475"/>
      <c r="CL11" s="475"/>
      <c r="CM11" s="475"/>
      <c r="CN11" s="475"/>
      <c r="CO11" s="475"/>
      <c r="CP11" s="475"/>
      <c r="CQ11" s="475"/>
      <c r="CR11" s="475"/>
      <c r="CS11" s="475"/>
      <c r="CT11" s="475"/>
      <c r="CU11" s="475"/>
      <c r="CV11" s="475"/>
      <c r="CW11" s="475"/>
      <c r="CX11" s="475"/>
      <c r="CY11" s="475"/>
      <c r="CZ11" s="475"/>
      <c r="DA11" s="475"/>
      <c r="DB11" s="475"/>
      <c r="DC11" s="475"/>
      <c r="DD11" s="475"/>
      <c r="DE11" s="475"/>
      <c r="DF11" s="475"/>
      <c r="DG11" s="475"/>
      <c r="DH11" s="475"/>
      <c r="DI11" s="475"/>
      <c r="DJ11" s="475"/>
      <c r="DK11" s="475"/>
      <c r="DL11" s="475"/>
      <c r="DM11" s="475"/>
      <c r="DN11" s="475"/>
      <c r="DO11" s="475"/>
      <c r="DP11" s="475"/>
      <c r="DQ11" s="475"/>
      <c r="DR11" s="475"/>
      <c r="DS11" s="475"/>
      <c r="DT11" s="475"/>
      <c r="DU11" s="475"/>
      <c r="DV11" s="475"/>
      <c r="DW11" s="475"/>
      <c r="DX11" s="475"/>
      <c r="DY11" s="475"/>
      <c r="DZ11" s="475"/>
      <c r="EA11" s="475"/>
      <c r="EB11" s="475"/>
      <c r="EC11" s="475"/>
      <c r="ED11" s="475"/>
      <c r="EE11" s="475"/>
      <c r="EF11" s="475"/>
      <c r="EG11" s="475"/>
      <c r="EH11" s="475"/>
      <c r="EI11" s="475"/>
      <c r="EJ11" s="475"/>
      <c r="EK11" s="475"/>
      <c r="EL11" s="475"/>
      <c r="EM11" s="475"/>
      <c r="EN11" s="475"/>
      <c r="EO11" s="475"/>
      <c r="EP11" s="475"/>
      <c r="EQ11" s="475"/>
      <c r="ER11" s="475"/>
      <c r="ES11" s="475"/>
      <c r="ET11" s="475"/>
      <c r="EU11" s="475"/>
      <c r="EV11" s="475"/>
      <c r="EW11" s="475"/>
      <c r="EX11" s="475"/>
      <c r="EY11" s="475"/>
      <c r="EZ11" s="475"/>
      <c r="FA11" s="475"/>
      <c r="FB11" s="475"/>
      <c r="FC11" s="475"/>
      <c r="FD11" s="475"/>
      <c r="FE11" s="475"/>
      <c r="FF11" s="475"/>
      <c r="FG11" s="475"/>
      <c r="FH11" s="475"/>
      <c r="FI11" s="475"/>
      <c r="FJ11" s="475"/>
      <c r="FK11" s="475"/>
      <c r="FL11" s="475"/>
      <c r="FM11" s="475"/>
      <c r="FN11" s="475"/>
      <c r="FO11" s="475"/>
      <c r="FP11" s="475"/>
      <c r="FQ11" s="475"/>
      <c r="FR11" s="475"/>
      <c r="FS11" s="475"/>
      <c r="FT11" s="475"/>
      <c r="FU11" s="475"/>
      <c r="FV11" s="475"/>
      <c r="FW11" s="475"/>
      <c r="FX11" s="475"/>
      <c r="FY11" s="475"/>
      <c r="FZ11" s="475"/>
      <c r="GA11" s="475"/>
      <c r="GB11" s="475"/>
      <c r="GC11" s="475"/>
      <c r="GD11" s="475"/>
      <c r="GE11" s="475"/>
      <c r="GF11" s="475"/>
      <c r="GG11" s="475"/>
      <c r="GH11" s="475"/>
      <c r="GI11" s="475"/>
      <c r="GJ11" s="475"/>
      <c r="GK11" s="475"/>
      <c r="GL11" s="475"/>
      <c r="GM11" s="475"/>
      <c r="GN11" s="475"/>
      <c r="GO11" s="475"/>
      <c r="GP11" s="475"/>
      <c r="GQ11" s="475"/>
      <c r="GR11" s="475"/>
      <c r="GS11" s="475"/>
      <c r="GT11" s="475"/>
      <c r="GU11" s="475"/>
      <c r="GV11" s="475"/>
      <c r="GW11" s="475"/>
      <c r="GX11" s="475"/>
      <c r="GY11" s="475"/>
      <c r="GZ11" s="475"/>
      <c r="HA11" s="475"/>
      <c r="HB11" s="475"/>
      <c r="HC11" s="475"/>
      <c r="HD11" s="475"/>
      <c r="HE11" s="475"/>
      <c r="HF11" s="475"/>
      <c r="HG11" s="475"/>
      <c r="HH11" s="475"/>
      <c r="HI11" s="475"/>
      <c r="HJ11" s="475"/>
      <c r="HK11" s="475"/>
      <c r="HL11" s="475"/>
      <c r="HM11" s="475"/>
    </row>
    <row r="12" spans="1:221" s="472" customFormat="1" x14ac:dyDescent="0.25">
      <c r="A12" s="471"/>
      <c r="B12" s="494"/>
      <c r="F12" s="475"/>
      <c r="G12" s="475"/>
      <c r="H12" s="475"/>
      <c r="I12" s="475"/>
      <c r="J12" s="475"/>
      <c r="K12" s="475"/>
      <c r="L12" s="475"/>
      <c r="M12" s="492"/>
      <c r="N12" s="492"/>
      <c r="O12" s="492"/>
      <c r="P12" s="492" t="s">
        <v>224</v>
      </c>
      <c r="Q12" s="493"/>
      <c r="R12" s="493"/>
      <c r="S12" s="474"/>
      <c r="T12" s="474"/>
      <c r="U12" s="474"/>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5"/>
      <c r="AY12" s="475"/>
      <c r="AZ12" s="475"/>
      <c r="BA12" s="475"/>
      <c r="BB12" s="475"/>
      <c r="BC12" s="475"/>
      <c r="BD12" s="475"/>
      <c r="BE12" s="475"/>
      <c r="BF12" s="475"/>
      <c r="BG12" s="475"/>
      <c r="BH12" s="475"/>
      <c r="BI12" s="475"/>
      <c r="BJ12" s="475"/>
      <c r="BK12" s="475"/>
      <c r="BL12" s="475"/>
      <c r="BM12" s="475"/>
      <c r="BN12" s="475"/>
      <c r="BO12" s="475"/>
      <c r="BP12" s="475"/>
      <c r="BQ12" s="475"/>
      <c r="BR12" s="475"/>
      <c r="BS12" s="475"/>
      <c r="BT12" s="475"/>
      <c r="BU12" s="475"/>
      <c r="BV12" s="475"/>
      <c r="BW12" s="475"/>
      <c r="BX12" s="475"/>
      <c r="BY12" s="475"/>
      <c r="BZ12" s="475"/>
      <c r="CA12" s="475"/>
      <c r="CB12" s="475"/>
      <c r="CC12" s="475"/>
      <c r="CD12" s="475"/>
      <c r="CE12" s="475"/>
      <c r="CF12" s="475"/>
      <c r="CG12" s="475"/>
      <c r="CH12" s="475"/>
      <c r="CI12" s="475"/>
      <c r="CJ12" s="475"/>
      <c r="CK12" s="475"/>
      <c r="CL12" s="475"/>
      <c r="CM12" s="475"/>
      <c r="CN12" s="475"/>
      <c r="CO12" s="475"/>
      <c r="CP12" s="475"/>
      <c r="CQ12" s="475"/>
      <c r="CR12" s="475"/>
      <c r="CS12" s="475"/>
      <c r="CT12" s="475"/>
      <c r="CU12" s="475"/>
      <c r="CV12" s="475"/>
      <c r="CW12" s="475"/>
      <c r="CX12" s="475"/>
      <c r="CY12" s="475"/>
      <c r="CZ12" s="475"/>
      <c r="DA12" s="475"/>
      <c r="DB12" s="475"/>
      <c r="DC12" s="475"/>
      <c r="DD12" s="475"/>
      <c r="DE12" s="475"/>
      <c r="DF12" s="475"/>
      <c r="DG12" s="475"/>
      <c r="DH12" s="475"/>
      <c r="DI12" s="475"/>
      <c r="DJ12" s="475"/>
      <c r="DK12" s="475"/>
      <c r="DL12" s="475"/>
      <c r="DM12" s="475"/>
      <c r="DN12" s="475"/>
      <c r="DO12" s="475"/>
      <c r="DP12" s="475"/>
      <c r="DQ12" s="475"/>
      <c r="DR12" s="475"/>
      <c r="DS12" s="475"/>
      <c r="DT12" s="475"/>
      <c r="DU12" s="475"/>
      <c r="DV12" s="475"/>
      <c r="DW12" s="475"/>
      <c r="DX12" s="475"/>
      <c r="DY12" s="475"/>
      <c r="DZ12" s="475"/>
      <c r="EA12" s="475"/>
      <c r="EB12" s="475"/>
      <c r="EC12" s="475"/>
      <c r="ED12" s="475"/>
      <c r="EE12" s="475"/>
      <c r="EF12" s="475"/>
      <c r="EG12" s="475"/>
      <c r="EH12" s="475"/>
      <c r="EI12" s="475"/>
      <c r="EJ12" s="475"/>
      <c r="EK12" s="475"/>
      <c r="EL12" s="475"/>
      <c r="EM12" s="475"/>
      <c r="EN12" s="475"/>
      <c r="EO12" s="475"/>
      <c r="EP12" s="475"/>
      <c r="EQ12" s="475"/>
      <c r="ER12" s="475"/>
      <c r="ES12" s="475"/>
      <c r="ET12" s="475"/>
      <c r="EU12" s="475"/>
      <c r="EV12" s="475"/>
      <c r="EW12" s="475"/>
      <c r="EX12" s="475"/>
      <c r="EY12" s="475"/>
      <c r="EZ12" s="475"/>
      <c r="FA12" s="475"/>
      <c r="FB12" s="475"/>
      <c r="FC12" s="475"/>
      <c r="FD12" s="475"/>
      <c r="FE12" s="475"/>
      <c r="FF12" s="475"/>
      <c r="FG12" s="475"/>
      <c r="FH12" s="475"/>
      <c r="FI12" s="475"/>
      <c r="FJ12" s="475"/>
      <c r="FK12" s="475"/>
      <c r="FL12" s="475"/>
      <c r="FM12" s="475"/>
      <c r="FN12" s="475"/>
      <c r="FO12" s="475"/>
      <c r="FP12" s="475"/>
      <c r="FQ12" s="475"/>
      <c r="FR12" s="475"/>
      <c r="FS12" s="475"/>
      <c r="FT12" s="475"/>
      <c r="FU12" s="475"/>
      <c r="FV12" s="475"/>
      <c r="FW12" s="475"/>
      <c r="FX12" s="475"/>
      <c r="FY12" s="475"/>
      <c r="FZ12" s="475"/>
      <c r="GA12" s="475"/>
      <c r="GB12" s="475"/>
      <c r="GC12" s="475"/>
      <c r="GD12" s="475"/>
      <c r="GE12" s="475"/>
      <c r="GF12" s="475"/>
      <c r="GG12" s="475"/>
      <c r="GH12" s="475"/>
      <c r="GI12" s="475"/>
      <c r="GJ12" s="475"/>
      <c r="GK12" s="475"/>
      <c r="GL12" s="475"/>
      <c r="GM12" s="475"/>
      <c r="GN12" s="475"/>
      <c r="GO12" s="475"/>
      <c r="GP12" s="475"/>
      <c r="GQ12" s="475"/>
      <c r="GR12" s="475"/>
      <c r="GS12" s="475"/>
      <c r="GT12" s="475"/>
      <c r="GU12" s="475"/>
      <c r="GV12" s="475"/>
      <c r="GW12" s="475"/>
      <c r="GX12" s="475"/>
      <c r="GY12" s="475"/>
      <c r="GZ12" s="475"/>
      <c r="HA12" s="475"/>
      <c r="HB12" s="475"/>
      <c r="HC12" s="475"/>
      <c r="HD12" s="475"/>
      <c r="HE12" s="475"/>
      <c r="HF12" s="475"/>
      <c r="HG12" s="475"/>
      <c r="HH12" s="475"/>
      <c r="HI12" s="475"/>
      <c r="HJ12" s="475"/>
      <c r="HK12" s="475"/>
      <c r="HL12" s="475"/>
      <c r="HM12" s="475"/>
    </row>
    <row r="13" spans="1:221" s="472" customFormat="1" x14ac:dyDescent="0.25">
      <c r="A13" s="471"/>
      <c r="B13" s="494"/>
      <c r="F13" s="475"/>
      <c r="G13" s="475"/>
      <c r="H13" s="475"/>
      <c r="I13" s="475"/>
      <c r="J13" s="475"/>
      <c r="K13" s="475"/>
      <c r="L13" s="475"/>
      <c r="M13" s="492"/>
      <c r="N13" s="492"/>
      <c r="O13" s="492"/>
      <c r="P13" s="492" t="s">
        <v>224</v>
      </c>
      <c r="Q13" s="493"/>
      <c r="R13" s="493"/>
      <c r="S13" s="474"/>
      <c r="T13" s="474"/>
      <c r="U13" s="474"/>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5"/>
      <c r="AY13" s="475"/>
      <c r="AZ13" s="475"/>
      <c r="BA13" s="475"/>
      <c r="BB13" s="475"/>
      <c r="BC13" s="475"/>
      <c r="BD13" s="475"/>
      <c r="BE13" s="475"/>
      <c r="BF13" s="475"/>
      <c r="BG13" s="475"/>
      <c r="BH13" s="475"/>
      <c r="BI13" s="475"/>
      <c r="BJ13" s="475"/>
      <c r="BK13" s="475"/>
      <c r="BL13" s="475"/>
      <c r="BM13" s="475"/>
      <c r="BN13" s="475"/>
      <c r="BO13" s="475"/>
      <c r="BP13" s="475"/>
      <c r="BQ13" s="475"/>
      <c r="BR13" s="475"/>
      <c r="BS13" s="475"/>
      <c r="BT13" s="475"/>
      <c r="BU13" s="475"/>
      <c r="BV13" s="475"/>
      <c r="BW13" s="475"/>
      <c r="BX13" s="475"/>
      <c r="BY13" s="475"/>
      <c r="BZ13" s="475"/>
      <c r="CA13" s="475"/>
      <c r="CB13" s="475"/>
      <c r="CC13" s="475"/>
      <c r="CD13" s="475"/>
      <c r="CE13" s="475"/>
      <c r="CF13" s="475"/>
      <c r="CG13" s="475"/>
      <c r="CH13" s="475"/>
      <c r="CI13" s="475"/>
      <c r="CJ13" s="475"/>
      <c r="CK13" s="475"/>
      <c r="CL13" s="475"/>
      <c r="CM13" s="475"/>
      <c r="CN13" s="475"/>
      <c r="CO13" s="475"/>
      <c r="CP13" s="475"/>
      <c r="CQ13" s="475"/>
      <c r="CR13" s="475"/>
      <c r="CS13" s="475"/>
      <c r="CT13" s="475"/>
      <c r="CU13" s="475"/>
      <c r="CV13" s="475"/>
      <c r="CW13" s="475"/>
      <c r="CX13" s="475"/>
      <c r="CY13" s="475"/>
      <c r="CZ13" s="475"/>
      <c r="DA13" s="475"/>
      <c r="DB13" s="475"/>
      <c r="DC13" s="475"/>
      <c r="DD13" s="475"/>
      <c r="DE13" s="475"/>
      <c r="DF13" s="475"/>
      <c r="DG13" s="475"/>
      <c r="DH13" s="475"/>
      <c r="DI13" s="475"/>
      <c r="DJ13" s="475"/>
      <c r="DK13" s="475"/>
      <c r="DL13" s="475"/>
      <c r="DM13" s="475"/>
      <c r="DN13" s="475"/>
      <c r="DO13" s="475"/>
      <c r="DP13" s="475"/>
      <c r="DQ13" s="475"/>
      <c r="DR13" s="475"/>
      <c r="DS13" s="475"/>
      <c r="DT13" s="475"/>
      <c r="DU13" s="475"/>
      <c r="DV13" s="475"/>
      <c r="DW13" s="475"/>
      <c r="DX13" s="475"/>
      <c r="DY13" s="475"/>
      <c r="DZ13" s="475"/>
      <c r="EA13" s="475"/>
      <c r="EB13" s="475"/>
      <c r="EC13" s="475"/>
      <c r="ED13" s="475"/>
      <c r="EE13" s="475"/>
      <c r="EF13" s="475"/>
      <c r="EG13" s="475"/>
      <c r="EH13" s="475"/>
      <c r="EI13" s="475"/>
      <c r="EJ13" s="475"/>
      <c r="EK13" s="475"/>
      <c r="EL13" s="475"/>
      <c r="EM13" s="475"/>
      <c r="EN13" s="475"/>
      <c r="EO13" s="475"/>
      <c r="EP13" s="475"/>
      <c r="EQ13" s="475"/>
      <c r="ER13" s="475"/>
      <c r="ES13" s="475"/>
      <c r="ET13" s="475"/>
      <c r="EU13" s="475"/>
      <c r="EV13" s="475"/>
      <c r="EW13" s="475"/>
      <c r="EX13" s="475"/>
      <c r="EY13" s="475"/>
      <c r="EZ13" s="475"/>
      <c r="FA13" s="475"/>
      <c r="FB13" s="475"/>
      <c r="FC13" s="475"/>
      <c r="FD13" s="475"/>
      <c r="FE13" s="475"/>
      <c r="FF13" s="475"/>
      <c r="FG13" s="475"/>
      <c r="FH13" s="475"/>
      <c r="FI13" s="475"/>
      <c r="FJ13" s="475"/>
      <c r="FK13" s="475"/>
      <c r="FL13" s="475"/>
      <c r="FM13" s="475"/>
      <c r="FN13" s="475"/>
      <c r="FO13" s="475"/>
      <c r="FP13" s="475"/>
      <c r="FQ13" s="475"/>
      <c r="FR13" s="475"/>
      <c r="FS13" s="475"/>
      <c r="FT13" s="475"/>
      <c r="FU13" s="475"/>
      <c r="FV13" s="475"/>
      <c r="FW13" s="475"/>
      <c r="FX13" s="475"/>
      <c r="FY13" s="475"/>
      <c r="FZ13" s="475"/>
      <c r="GA13" s="475"/>
      <c r="GB13" s="475"/>
      <c r="GC13" s="475"/>
      <c r="GD13" s="475"/>
      <c r="GE13" s="475"/>
      <c r="GF13" s="475"/>
      <c r="GG13" s="475"/>
      <c r="GH13" s="475"/>
      <c r="GI13" s="475"/>
      <c r="GJ13" s="475"/>
      <c r="GK13" s="475"/>
      <c r="GL13" s="475"/>
      <c r="GM13" s="475"/>
      <c r="GN13" s="475"/>
      <c r="GO13" s="475"/>
      <c r="GP13" s="475"/>
      <c r="GQ13" s="475"/>
      <c r="GR13" s="475"/>
      <c r="GS13" s="475"/>
      <c r="GT13" s="475"/>
      <c r="GU13" s="475"/>
      <c r="GV13" s="475"/>
      <c r="GW13" s="475"/>
      <c r="GX13" s="475"/>
      <c r="GY13" s="475"/>
      <c r="GZ13" s="475"/>
      <c r="HA13" s="475"/>
      <c r="HB13" s="475"/>
      <c r="HC13" s="475"/>
      <c r="HD13" s="475"/>
      <c r="HE13" s="475"/>
      <c r="HF13" s="475"/>
      <c r="HG13" s="475"/>
      <c r="HH13" s="475"/>
      <c r="HI13" s="475"/>
      <c r="HJ13" s="475"/>
      <c r="HK13" s="475"/>
      <c r="HL13" s="475"/>
      <c r="HM13" s="475"/>
    </row>
    <row r="14" spans="1:221" s="472" customFormat="1" x14ac:dyDescent="0.25">
      <c r="A14" s="471"/>
      <c r="B14" s="494"/>
      <c r="F14" s="475"/>
      <c r="G14" s="475"/>
      <c r="H14" s="475"/>
      <c r="I14" s="475"/>
      <c r="J14" s="475"/>
      <c r="K14" s="475"/>
      <c r="L14" s="475"/>
      <c r="M14" s="492"/>
      <c r="N14" s="492"/>
      <c r="O14" s="492"/>
      <c r="P14" s="492" t="s">
        <v>224</v>
      </c>
      <c r="Q14" s="493"/>
      <c r="R14" s="493"/>
      <c r="S14" s="474"/>
      <c r="T14" s="474"/>
      <c r="U14" s="474"/>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5"/>
      <c r="BT14" s="475"/>
      <c r="BU14" s="475"/>
      <c r="BV14" s="475"/>
      <c r="BW14" s="475"/>
      <c r="BX14" s="475"/>
      <c r="BY14" s="475"/>
      <c r="BZ14" s="475"/>
      <c r="CA14" s="475"/>
      <c r="CB14" s="475"/>
      <c r="CC14" s="475"/>
      <c r="CD14" s="475"/>
      <c r="CE14" s="475"/>
      <c r="CF14" s="475"/>
      <c r="CG14" s="475"/>
      <c r="CH14" s="475"/>
      <c r="CI14" s="475"/>
      <c r="CJ14" s="475"/>
      <c r="CK14" s="475"/>
      <c r="CL14" s="475"/>
      <c r="CM14" s="475"/>
      <c r="CN14" s="475"/>
      <c r="CO14" s="475"/>
      <c r="CP14" s="475"/>
      <c r="CQ14" s="475"/>
      <c r="CR14" s="475"/>
      <c r="CS14" s="475"/>
      <c r="CT14" s="475"/>
      <c r="CU14" s="475"/>
      <c r="CV14" s="475"/>
      <c r="CW14" s="475"/>
      <c r="CX14" s="475"/>
      <c r="CY14" s="475"/>
      <c r="CZ14" s="475"/>
      <c r="DA14" s="475"/>
      <c r="DB14" s="475"/>
      <c r="DC14" s="475"/>
      <c r="DD14" s="475"/>
      <c r="DE14" s="475"/>
      <c r="DF14" s="475"/>
      <c r="DG14" s="475"/>
      <c r="DH14" s="475"/>
      <c r="DI14" s="475"/>
      <c r="DJ14" s="475"/>
      <c r="DK14" s="475"/>
      <c r="DL14" s="475"/>
      <c r="DM14" s="475"/>
      <c r="DN14" s="475"/>
      <c r="DO14" s="475"/>
      <c r="DP14" s="475"/>
      <c r="DQ14" s="475"/>
      <c r="DR14" s="475"/>
      <c r="DS14" s="475"/>
      <c r="DT14" s="475"/>
      <c r="DU14" s="475"/>
      <c r="DV14" s="475"/>
      <c r="DW14" s="475"/>
      <c r="DX14" s="475"/>
      <c r="DY14" s="475"/>
      <c r="DZ14" s="475"/>
      <c r="EA14" s="475"/>
      <c r="EB14" s="475"/>
      <c r="EC14" s="475"/>
      <c r="ED14" s="475"/>
      <c r="EE14" s="475"/>
      <c r="EF14" s="475"/>
      <c r="EG14" s="475"/>
      <c r="EH14" s="475"/>
      <c r="EI14" s="475"/>
      <c r="EJ14" s="475"/>
      <c r="EK14" s="475"/>
      <c r="EL14" s="475"/>
      <c r="EM14" s="475"/>
      <c r="EN14" s="475"/>
      <c r="EO14" s="475"/>
      <c r="EP14" s="475"/>
      <c r="EQ14" s="475"/>
      <c r="ER14" s="475"/>
      <c r="ES14" s="475"/>
      <c r="ET14" s="475"/>
      <c r="EU14" s="475"/>
      <c r="EV14" s="475"/>
      <c r="EW14" s="475"/>
      <c r="EX14" s="475"/>
      <c r="EY14" s="475"/>
      <c r="EZ14" s="475"/>
      <c r="FA14" s="475"/>
      <c r="FB14" s="475"/>
      <c r="FC14" s="475"/>
      <c r="FD14" s="475"/>
      <c r="FE14" s="475"/>
      <c r="FF14" s="475"/>
      <c r="FG14" s="475"/>
      <c r="FH14" s="475"/>
      <c r="FI14" s="475"/>
      <c r="FJ14" s="475"/>
      <c r="FK14" s="475"/>
      <c r="FL14" s="475"/>
      <c r="FM14" s="475"/>
      <c r="FN14" s="475"/>
      <c r="FO14" s="475"/>
      <c r="FP14" s="475"/>
      <c r="FQ14" s="475"/>
      <c r="FR14" s="475"/>
      <c r="FS14" s="475"/>
      <c r="FT14" s="475"/>
      <c r="FU14" s="475"/>
      <c r="FV14" s="475"/>
      <c r="FW14" s="475"/>
      <c r="FX14" s="475"/>
      <c r="FY14" s="475"/>
      <c r="FZ14" s="475"/>
      <c r="GA14" s="475"/>
      <c r="GB14" s="475"/>
      <c r="GC14" s="475"/>
      <c r="GD14" s="475"/>
      <c r="GE14" s="475"/>
      <c r="GF14" s="475"/>
      <c r="GG14" s="475"/>
      <c r="GH14" s="475"/>
      <c r="GI14" s="475"/>
      <c r="GJ14" s="475"/>
      <c r="GK14" s="475"/>
      <c r="GL14" s="475"/>
      <c r="GM14" s="475"/>
      <c r="GN14" s="475"/>
      <c r="GO14" s="475"/>
      <c r="GP14" s="475"/>
      <c r="GQ14" s="475"/>
      <c r="GR14" s="475"/>
      <c r="GS14" s="475"/>
      <c r="GT14" s="475"/>
      <c r="GU14" s="475"/>
      <c r="GV14" s="475"/>
      <c r="GW14" s="475"/>
      <c r="GX14" s="475"/>
      <c r="GY14" s="475"/>
      <c r="GZ14" s="475"/>
      <c r="HA14" s="475"/>
      <c r="HB14" s="475"/>
      <c r="HC14" s="475"/>
      <c r="HD14" s="475"/>
      <c r="HE14" s="475"/>
      <c r="HF14" s="475"/>
      <c r="HG14" s="475"/>
      <c r="HH14" s="475"/>
      <c r="HI14" s="475"/>
      <c r="HJ14" s="475"/>
      <c r="HK14" s="475"/>
      <c r="HL14" s="475"/>
      <c r="HM14" s="475"/>
    </row>
    <row r="15" spans="1:221" s="472" customFormat="1" x14ac:dyDescent="0.25">
      <c r="A15" s="471"/>
      <c r="B15" s="494"/>
      <c r="F15" s="475"/>
      <c r="G15" s="475"/>
      <c r="H15" s="475"/>
      <c r="I15" s="475"/>
      <c r="J15" s="475"/>
      <c r="K15" s="475"/>
      <c r="L15" s="475"/>
      <c r="M15" s="492"/>
      <c r="N15" s="492"/>
      <c r="O15" s="492"/>
      <c r="P15" s="492" t="s">
        <v>224</v>
      </c>
      <c r="Q15" s="493"/>
      <c r="R15" s="493"/>
      <c r="S15" s="474"/>
      <c r="T15" s="474"/>
      <c r="U15" s="474"/>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5"/>
      <c r="BT15" s="475"/>
      <c r="BU15" s="475"/>
      <c r="BV15" s="475"/>
      <c r="BW15" s="475"/>
      <c r="BX15" s="475"/>
      <c r="BY15" s="475"/>
      <c r="BZ15" s="475"/>
      <c r="CA15" s="475"/>
      <c r="CB15" s="475"/>
      <c r="CC15" s="475"/>
      <c r="CD15" s="475"/>
      <c r="CE15" s="475"/>
      <c r="CF15" s="475"/>
      <c r="CG15" s="475"/>
      <c r="CH15" s="475"/>
      <c r="CI15" s="475"/>
      <c r="CJ15" s="475"/>
      <c r="CK15" s="475"/>
      <c r="CL15" s="475"/>
      <c r="CM15" s="475"/>
      <c r="CN15" s="475"/>
      <c r="CO15" s="475"/>
      <c r="CP15" s="475"/>
      <c r="CQ15" s="475"/>
      <c r="CR15" s="475"/>
      <c r="CS15" s="475"/>
      <c r="CT15" s="475"/>
      <c r="CU15" s="475"/>
      <c r="CV15" s="475"/>
      <c r="CW15" s="475"/>
      <c r="CX15" s="475"/>
      <c r="CY15" s="475"/>
      <c r="CZ15" s="475"/>
      <c r="DA15" s="475"/>
      <c r="DB15" s="475"/>
      <c r="DC15" s="475"/>
      <c r="DD15" s="475"/>
      <c r="DE15" s="475"/>
      <c r="DF15" s="475"/>
      <c r="DG15" s="475"/>
      <c r="DH15" s="475"/>
      <c r="DI15" s="475"/>
      <c r="DJ15" s="475"/>
      <c r="DK15" s="475"/>
      <c r="DL15" s="475"/>
      <c r="DM15" s="475"/>
      <c r="DN15" s="475"/>
      <c r="DO15" s="475"/>
      <c r="DP15" s="475"/>
      <c r="DQ15" s="475"/>
      <c r="DR15" s="475"/>
      <c r="DS15" s="475"/>
      <c r="DT15" s="475"/>
      <c r="DU15" s="475"/>
      <c r="DV15" s="475"/>
      <c r="DW15" s="475"/>
      <c r="DX15" s="475"/>
      <c r="DY15" s="475"/>
      <c r="DZ15" s="475"/>
      <c r="EA15" s="475"/>
      <c r="EB15" s="475"/>
      <c r="EC15" s="475"/>
      <c r="ED15" s="475"/>
      <c r="EE15" s="475"/>
      <c r="EF15" s="475"/>
      <c r="EG15" s="475"/>
      <c r="EH15" s="475"/>
      <c r="EI15" s="475"/>
      <c r="EJ15" s="475"/>
      <c r="EK15" s="475"/>
      <c r="EL15" s="475"/>
      <c r="EM15" s="475"/>
      <c r="EN15" s="475"/>
      <c r="EO15" s="475"/>
      <c r="EP15" s="475"/>
      <c r="EQ15" s="475"/>
      <c r="ER15" s="475"/>
      <c r="ES15" s="475"/>
      <c r="ET15" s="475"/>
      <c r="EU15" s="475"/>
      <c r="EV15" s="475"/>
      <c r="EW15" s="475"/>
      <c r="EX15" s="475"/>
      <c r="EY15" s="475"/>
      <c r="EZ15" s="475"/>
      <c r="FA15" s="475"/>
      <c r="FB15" s="475"/>
      <c r="FC15" s="475"/>
      <c r="FD15" s="475"/>
      <c r="FE15" s="475"/>
      <c r="FF15" s="475"/>
      <c r="FG15" s="475"/>
      <c r="FH15" s="475"/>
      <c r="FI15" s="475"/>
      <c r="FJ15" s="475"/>
      <c r="FK15" s="475"/>
      <c r="FL15" s="475"/>
      <c r="FM15" s="475"/>
      <c r="FN15" s="475"/>
      <c r="FO15" s="475"/>
      <c r="FP15" s="475"/>
      <c r="FQ15" s="475"/>
      <c r="FR15" s="475"/>
      <c r="FS15" s="475"/>
      <c r="FT15" s="475"/>
      <c r="FU15" s="475"/>
      <c r="FV15" s="475"/>
      <c r="FW15" s="475"/>
      <c r="FX15" s="475"/>
      <c r="FY15" s="475"/>
      <c r="FZ15" s="475"/>
      <c r="GA15" s="475"/>
      <c r="GB15" s="475"/>
      <c r="GC15" s="475"/>
      <c r="GD15" s="475"/>
      <c r="GE15" s="475"/>
      <c r="GF15" s="475"/>
      <c r="GG15" s="475"/>
      <c r="GH15" s="475"/>
      <c r="GI15" s="475"/>
      <c r="GJ15" s="475"/>
      <c r="GK15" s="475"/>
      <c r="GL15" s="475"/>
      <c r="GM15" s="475"/>
      <c r="GN15" s="475"/>
      <c r="GO15" s="475"/>
      <c r="GP15" s="475"/>
      <c r="GQ15" s="475"/>
      <c r="GR15" s="475"/>
      <c r="GS15" s="475"/>
      <c r="GT15" s="475"/>
      <c r="GU15" s="475"/>
      <c r="GV15" s="475"/>
      <c r="GW15" s="475"/>
      <c r="GX15" s="475"/>
      <c r="GY15" s="475"/>
      <c r="GZ15" s="475"/>
      <c r="HA15" s="475"/>
      <c r="HB15" s="475"/>
      <c r="HC15" s="475"/>
      <c r="HD15" s="475"/>
      <c r="HE15" s="475"/>
      <c r="HF15" s="475"/>
      <c r="HG15" s="475"/>
      <c r="HH15" s="475"/>
      <c r="HI15" s="475"/>
      <c r="HJ15" s="475"/>
      <c r="HK15" s="475"/>
      <c r="HL15" s="475"/>
      <c r="HM15" s="475"/>
    </row>
    <row r="16" spans="1:221" s="472" customFormat="1" x14ac:dyDescent="0.25">
      <c r="A16" s="471"/>
      <c r="B16" s="494"/>
      <c r="F16" s="475"/>
      <c r="G16" s="475"/>
      <c r="H16" s="475"/>
      <c r="I16" s="475"/>
      <c r="J16" s="475"/>
      <c r="K16" s="475"/>
      <c r="L16" s="475"/>
      <c r="M16" s="492"/>
      <c r="N16" s="492"/>
      <c r="O16" s="492"/>
      <c r="P16" s="492" t="s">
        <v>224</v>
      </c>
      <c r="Q16" s="493"/>
      <c r="R16" s="493"/>
      <c r="S16" s="474"/>
      <c r="T16" s="474"/>
      <c r="U16" s="474"/>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475"/>
      <c r="AX16" s="475"/>
      <c r="AY16" s="475"/>
      <c r="AZ16" s="475"/>
      <c r="BA16" s="475"/>
      <c r="BB16" s="475"/>
      <c r="BC16" s="475"/>
      <c r="BD16" s="475"/>
      <c r="BE16" s="475"/>
      <c r="BF16" s="475"/>
      <c r="BG16" s="475"/>
      <c r="BH16" s="475"/>
      <c r="BI16" s="475"/>
      <c r="BJ16" s="475"/>
      <c r="BK16" s="475"/>
      <c r="BL16" s="475"/>
      <c r="BM16" s="475"/>
      <c r="BN16" s="475"/>
      <c r="BO16" s="475"/>
      <c r="BP16" s="475"/>
      <c r="BQ16" s="475"/>
      <c r="BR16" s="475"/>
      <c r="BS16" s="475"/>
      <c r="BT16" s="475"/>
      <c r="BU16" s="475"/>
      <c r="BV16" s="475"/>
      <c r="BW16" s="475"/>
      <c r="BX16" s="475"/>
      <c r="BY16" s="475"/>
      <c r="BZ16" s="475"/>
      <c r="CA16" s="475"/>
      <c r="CB16" s="475"/>
      <c r="CC16" s="475"/>
      <c r="CD16" s="475"/>
      <c r="CE16" s="475"/>
      <c r="CF16" s="475"/>
      <c r="CG16" s="475"/>
      <c r="CH16" s="475"/>
      <c r="CI16" s="475"/>
      <c r="CJ16" s="475"/>
      <c r="CK16" s="475"/>
      <c r="CL16" s="475"/>
      <c r="CM16" s="475"/>
      <c r="CN16" s="475"/>
      <c r="CO16" s="475"/>
      <c r="CP16" s="475"/>
      <c r="CQ16" s="475"/>
      <c r="CR16" s="475"/>
      <c r="CS16" s="475"/>
      <c r="CT16" s="475"/>
      <c r="CU16" s="475"/>
      <c r="CV16" s="475"/>
      <c r="CW16" s="475"/>
      <c r="CX16" s="475"/>
      <c r="CY16" s="475"/>
      <c r="CZ16" s="475"/>
      <c r="DA16" s="475"/>
      <c r="DB16" s="475"/>
      <c r="DC16" s="475"/>
      <c r="DD16" s="475"/>
      <c r="DE16" s="475"/>
      <c r="DF16" s="475"/>
      <c r="DG16" s="475"/>
      <c r="DH16" s="475"/>
      <c r="DI16" s="475"/>
      <c r="DJ16" s="475"/>
      <c r="DK16" s="475"/>
      <c r="DL16" s="475"/>
      <c r="DM16" s="475"/>
      <c r="DN16" s="475"/>
      <c r="DO16" s="475"/>
      <c r="DP16" s="475"/>
      <c r="DQ16" s="475"/>
      <c r="DR16" s="475"/>
      <c r="DS16" s="475"/>
      <c r="DT16" s="475"/>
      <c r="DU16" s="475"/>
      <c r="DV16" s="475"/>
      <c r="DW16" s="475"/>
      <c r="DX16" s="475"/>
      <c r="DY16" s="475"/>
      <c r="DZ16" s="475"/>
      <c r="EA16" s="475"/>
      <c r="EB16" s="475"/>
      <c r="EC16" s="475"/>
      <c r="ED16" s="475"/>
      <c r="EE16" s="475"/>
      <c r="EF16" s="475"/>
      <c r="EG16" s="475"/>
      <c r="EH16" s="475"/>
      <c r="EI16" s="475"/>
      <c r="EJ16" s="475"/>
      <c r="EK16" s="475"/>
      <c r="EL16" s="475"/>
      <c r="EM16" s="475"/>
      <c r="EN16" s="475"/>
      <c r="EO16" s="475"/>
      <c r="EP16" s="475"/>
      <c r="EQ16" s="475"/>
      <c r="ER16" s="475"/>
      <c r="ES16" s="475"/>
      <c r="ET16" s="475"/>
      <c r="EU16" s="475"/>
      <c r="EV16" s="475"/>
      <c r="EW16" s="475"/>
      <c r="EX16" s="475"/>
      <c r="EY16" s="475"/>
      <c r="EZ16" s="475"/>
      <c r="FA16" s="475"/>
      <c r="FB16" s="475"/>
      <c r="FC16" s="475"/>
      <c r="FD16" s="475"/>
      <c r="FE16" s="475"/>
      <c r="FF16" s="475"/>
      <c r="FG16" s="475"/>
      <c r="FH16" s="475"/>
      <c r="FI16" s="475"/>
      <c r="FJ16" s="475"/>
      <c r="FK16" s="475"/>
      <c r="FL16" s="475"/>
      <c r="FM16" s="475"/>
      <c r="FN16" s="475"/>
      <c r="FO16" s="475"/>
      <c r="FP16" s="475"/>
      <c r="FQ16" s="475"/>
      <c r="FR16" s="475"/>
      <c r="FS16" s="475"/>
      <c r="FT16" s="475"/>
      <c r="FU16" s="475"/>
      <c r="FV16" s="475"/>
      <c r="FW16" s="475"/>
      <c r="FX16" s="475"/>
      <c r="FY16" s="475"/>
      <c r="FZ16" s="475"/>
      <c r="GA16" s="475"/>
      <c r="GB16" s="475"/>
      <c r="GC16" s="475"/>
      <c r="GD16" s="475"/>
      <c r="GE16" s="475"/>
      <c r="GF16" s="475"/>
      <c r="GG16" s="475"/>
      <c r="GH16" s="475"/>
      <c r="GI16" s="475"/>
      <c r="GJ16" s="475"/>
      <c r="GK16" s="475"/>
      <c r="GL16" s="475"/>
      <c r="GM16" s="475"/>
      <c r="GN16" s="475"/>
      <c r="GO16" s="475"/>
      <c r="GP16" s="475"/>
      <c r="GQ16" s="475"/>
      <c r="GR16" s="475"/>
      <c r="GS16" s="475"/>
      <c r="GT16" s="475"/>
      <c r="GU16" s="475"/>
      <c r="GV16" s="475"/>
      <c r="GW16" s="475"/>
      <c r="GX16" s="475"/>
      <c r="GY16" s="475"/>
      <c r="GZ16" s="475"/>
      <c r="HA16" s="475"/>
      <c r="HB16" s="475"/>
      <c r="HC16" s="475"/>
      <c r="HD16" s="475"/>
      <c r="HE16" s="475"/>
      <c r="HF16" s="475"/>
      <c r="HG16" s="475"/>
      <c r="HH16" s="475"/>
      <c r="HI16" s="475"/>
      <c r="HJ16" s="475"/>
      <c r="HK16" s="475"/>
      <c r="HL16" s="475"/>
      <c r="HM16" s="475"/>
    </row>
    <row r="17" spans="1:221" s="472" customFormat="1" x14ac:dyDescent="0.25">
      <c r="A17" s="471"/>
      <c r="B17" s="494"/>
      <c r="F17" s="475"/>
      <c r="G17" s="475"/>
      <c r="H17" s="475"/>
      <c r="I17" s="475"/>
      <c r="J17" s="475"/>
      <c r="K17" s="475"/>
      <c r="L17" s="475"/>
      <c r="M17" s="492"/>
      <c r="N17" s="492"/>
      <c r="O17" s="492"/>
      <c r="P17" s="492" t="s">
        <v>224</v>
      </c>
      <c r="Q17" s="493"/>
      <c r="R17" s="493"/>
      <c r="S17" s="474"/>
      <c r="T17" s="474"/>
      <c r="U17" s="474"/>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475"/>
      <c r="AX17" s="475"/>
      <c r="AY17" s="475"/>
      <c r="AZ17" s="475"/>
      <c r="BA17" s="475"/>
      <c r="BB17" s="475"/>
      <c r="BC17" s="475"/>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5"/>
      <c r="CA17" s="475"/>
      <c r="CB17" s="475"/>
      <c r="CC17" s="475"/>
      <c r="CD17" s="475"/>
      <c r="CE17" s="475"/>
      <c r="CF17" s="475"/>
      <c r="CG17" s="475"/>
      <c r="CH17" s="475"/>
      <c r="CI17" s="475"/>
      <c r="CJ17" s="475"/>
      <c r="CK17" s="475"/>
      <c r="CL17" s="475"/>
      <c r="CM17" s="475"/>
      <c r="CN17" s="475"/>
      <c r="CO17" s="475"/>
      <c r="CP17" s="475"/>
      <c r="CQ17" s="475"/>
      <c r="CR17" s="475"/>
      <c r="CS17" s="475"/>
      <c r="CT17" s="475"/>
      <c r="CU17" s="475"/>
      <c r="CV17" s="475"/>
      <c r="CW17" s="475"/>
      <c r="CX17" s="475"/>
      <c r="CY17" s="475"/>
      <c r="CZ17" s="475"/>
      <c r="DA17" s="475"/>
      <c r="DB17" s="475"/>
      <c r="DC17" s="475"/>
      <c r="DD17" s="475"/>
      <c r="DE17" s="475"/>
      <c r="DF17" s="475"/>
      <c r="DG17" s="475"/>
      <c r="DH17" s="475"/>
      <c r="DI17" s="475"/>
      <c r="DJ17" s="475"/>
      <c r="DK17" s="475"/>
      <c r="DL17" s="475"/>
      <c r="DM17" s="475"/>
      <c r="DN17" s="475"/>
      <c r="DO17" s="475"/>
      <c r="DP17" s="475"/>
      <c r="DQ17" s="475"/>
      <c r="DR17" s="475"/>
      <c r="DS17" s="475"/>
      <c r="DT17" s="475"/>
      <c r="DU17" s="475"/>
      <c r="DV17" s="475"/>
      <c r="DW17" s="475"/>
      <c r="DX17" s="475"/>
      <c r="DY17" s="475"/>
      <c r="DZ17" s="475"/>
      <c r="EA17" s="475"/>
      <c r="EB17" s="475"/>
      <c r="EC17" s="475"/>
      <c r="ED17" s="475"/>
      <c r="EE17" s="475"/>
      <c r="EF17" s="475"/>
      <c r="EG17" s="475"/>
      <c r="EH17" s="475"/>
      <c r="EI17" s="475"/>
      <c r="EJ17" s="475"/>
      <c r="EK17" s="475"/>
      <c r="EL17" s="475"/>
      <c r="EM17" s="475"/>
      <c r="EN17" s="475"/>
      <c r="EO17" s="475"/>
      <c r="EP17" s="475"/>
      <c r="EQ17" s="475"/>
      <c r="ER17" s="475"/>
      <c r="ES17" s="475"/>
      <c r="ET17" s="475"/>
      <c r="EU17" s="475"/>
      <c r="EV17" s="475"/>
      <c r="EW17" s="475"/>
      <c r="EX17" s="475"/>
      <c r="EY17" s="475"/>
      <c r="EZ17" s="475"/>
      <c r="FA17" s="475"/>
      <c r="FB17" s="475"/>
      <c r="FC17" s="475"/>
      <c r="FD17" s="475"/>
      <c r="FE17" s="475"/>
      <c r="FF17" s="475"/>
      <c r="FG17" s="475"/>
      <c r="FH17" s="475"/>
      <c r="FI17" s="475"/>
      <c r="FJ17" s="475"/>
      <c r="FK17" s="475"/>
      <c r="FL17" s="475"/>
      <c r="FM17" s="475"/>
      <c r="FN17" s="475"/>
      <c r="FO17" s="475"/>
      <c r="FP17" s="475"/>
      <c r="FQ17" s="475"/>
      <c r="FR17" s="475"/>
      <c r="FS17" s="475"/>
      <c r="FT17" s="475"/>
      <c r="FU17" s="475"/>
      <c r="FV17" s="475"/>
      <c r="FW17" s="475"/>
      <c r="FX17" s="475"/>
      <c r="FY17" s="475"/>
      <c r="FZ17" s="475"/>
      <c r="GA17" s="475"/>
      <c r="GB17" s="475"/>
      <c r="GC17" s="475"/>
      <c r="GD17" s="475"/>
      <c r="GE17" s="475"/>
      <c r="GF17" s="475"/>
      <c r="GG17" s="475"/>
      <c r="GH17" s="475"/>
      <c r="GI17" s="475"/>
      <c r="GJ17" s="475"/>
      <c r="GK17" s="475"/>
      <c r="GL17" s="475"/>
      <c r="GM17" s="475"/>
      <c r="GN17" s="475"/>
      <c r="GO17" s="475"/>
      <c r="GP17" s="475"/>
      <c r="GQ17" s="475"/>
      <c r="GR17" s="475"/>
      <c r="GS17" s="475"/>
      <c r="GT17" s="475"/>
      <c r="GU17" s="475"/>
      <c r="GV17" s="475"/>
      <c r="GW17" s="475"/>
      <c r="GX17" s="475"/>
      <c r="GY17" s="475"/>
      <c r="GZ17" s="475"/>
      <c r="HA17" s="475"/>
      <c r="HB17" s="475"/>
      <c r="HC17" s="475"/>
      <c r="HD17" s="475"/>
      <c r="HE17" s="475"/>
      <c r="HF17" s="475"/>
      <c r="HG17" s="475"/>
      <c r="HH17" s="475"/>
      <c r="HI17" s="475"/>
      <c r="HJ17" s="475"/>
      <c r="HK17" s="475"/>
      <c r="HL17" s="475"/>
      <c r="HM17" s="475"/>
    </row>
    <row r="18" spans="1:221" s="472" customFormat="1" x14ac:dyDescent="0.25">
      <c r="A18" s="471"/>
      <c r="B18" s="494"/>
      <c r="F18" s="475"/>
      <c r="G18" s="475"/>
      <c r="H18" s="475"/>
      <c r="I18" s="475"/>
      <c r="J18" s="475"/>
      <c r="K18" s="475"/>
      <c r="L18" s="475"/>
      <c r="M18" s="492"/>
      <c r="N18" s="492"/>
      <c r="O18" s="492"/>
      <c r="P18" s="492" t="s">
        <v>224</v>
      </c>
      <c r="Q18" s="493"/>
      <c r="R18" s="493"/>
      <c r="S18" s="474"/>
      <c r="T18" s="474"/>
      <c r="U18" s="474"/>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5"/>
      <c r="AV18" s="475"/>
      <c r="AW18" s="475"/>
      <c r="AX18" s="475"/>
      <c r="AY18" s="475"/>
      <c r="AZ18" s="475"/>
      <c r="BA18" s="475"/>
      <c r="BB18" s="475"/>
      <c r="BC18" s="475"/>
      <c r="BD18" s="475"/>
      <c r="BE18" s="475"/>
      <c r="BF18" s="475"/>
      <c r="BG18" s="475"/>
      <c r="BH18" s="475"/>
      <c r="BI18" s="475"/>
      <c r="BJ18" s="475"/>
      <c r="BK18" s="475"/>
      <c r="BL18" s="475"/>
      <c r="BM18" s="475"/>
      <c r="BN18" s="475"/>
      <c r="BO18" s="475"/>
      <c r="BP18" s="475"/>
      <c r="BQ18" s="475"/>
      <c r="BR18" s="475"/>
      <c r="BS18" s="475"/>
      <c r="BT18" s="475"/>
      <c r="BU18" s="475"/>
      <c r="BV18" s="475"/>
      <c r="BW18" s="475"/>
      <c r="BX18" s="475"/>
      <c r="BY18" s="475"/>
      <c r="BZ18" s="475"/>
      <c r="CA18" s="475"/>
      <c r="CB18" s="475"/>
      <c r="CC18" s="475"/>
      <c r="CD18" s="475"/>
      <c r="CE18" s="475"/>
      <c r="CF18" s="475"/>
      <c r="CG18" s="475"/>
      <c r="CH18" s="475"/>
      <c r="CI18" s="475"/>
      <c r="CJ18" s="475"/>
      <c r="CK18" s="475"/>
      <c r="CL18" s="475"/>
      <c r="CM18" s="475"/>
      <c r="CN18" s="475"/>
      <c r="CO18" s="475"/>
      <c r="CP18" s="475"/>
      <c r="CQ18" s="475"/>
      <c r="CR18" s="475"/>
      <c r="CS18" s="475"/>
      <c r="CT18" s="475"/>
      <c r="CU18" s="475"/>
      <c r="CV18" s="475"/>
      <c r="CW18" s="475"/>
      <c r="CX18" s="475"/>
      <c r="CY18" s="475"/>
      <c r="CZ18" s="475"/>
      <c r="DA18" s="475"/>
      <c r="DB18" s="475"/>
      <c r="DC18" s="475"/>
      <c r="DD18" s="475"/>
      <c r="DE18" s="475"/>
      <c r="DF18" s="475"/>
      <c r="DG18" s="475"/>
      <c r="DH18" s="475"/>
      <c r="DI18" s="475"/>
      <c r="DJ18" s="475"/>
      <c r="DK18" s="475"/>
      <c r="DL18" s="475"/>
      <c r="DM18" s="475"/>
      <c r="DN18" s="475"/>
      <c r="DO18" s="475"/>
      <c r="DP18" s="475"/>
      <c r="DQ18" s="475"/>
      <c r="DR18" s="475"/>
      <c r="DS18" s="475"/>
      <c r="DT18" s="475"/>
      <c r="DU18" s="475"/>
      <c r="DV18" s="475"/>
      <c r="DW18" s="475"/>
      <c r="DX18" s="475"/>
      <c r="DY18" s="475"/>
      <c r="DZ18" s="475"/>
      <c r="EA18" s="475"/>
      <c r="EB18" s="475"/>
      <c r="EC18" s="475"/>
      <c r="ED18" s="475"/>
      <c r="EE18" s="475"/>
      <c r="EF18" s="475"/>
      <c r="EG18" s="475"/>
      <c r="EH18" s="475"/>
      <c r="EI18" s="475"/>
      <c r="EJ18" s="475"/>
      <c r="EK18" s="475"/>
      <c r="EL18" s="475"/>
      <c r="EM18" s="475"/>
      <c r="EN18" s="475"/>
      <c r="EO18" s="475"/>
      <c r="EP18" s="475"/>
      <c r="EQ18" s="475"/>
      <c r="ER18" s="475"/>
      <c r="ES18" s="475"/>
      <c r="ET18" s="475"/>
      <c r="EU18" s="475"/>
      <c r="EV18" s="475"/>
      <c r="EW18" s="475"/>
      <c r="EX18" s="475"/>
      <c r="EY18" s="475"/>
      <c r="EZ18" s="475"/>
      <c r="FA18" s="475"/>
      <c r="FB18" s="475"/>
      <c r="FC18" s="475"/>
      <c r="FD18" s="475"/>
      <c r="FE18" s="475"/>
      <c r="FF18" s="475"/>
      <c r="FG18" s="475"/>
      <c r="FH18" s="475"/>
      <c r="FI18" s="475"/>
      <c r="FJ18" s="475"/>
      <c r="FK18" s="475"/>
      <c r="FL18" s="475"/>
      <c r="FM18" s="475"/>
      <c r="FN18" s="475"/>
      <c r="FO18" s="475"/>
      <c r="FP18" s="475"/>
      <c r="FQ18" s="475"/>
      <c r="FR18" s="475"/>
      <c r="FS18" s="475"/>
      <c r="FT18" s="475"/>
      <c r="FU18" s="475"/>
      <c r="FV18" s="475"/>
      <c r="FW18" s="475"/>
      <c r="FX18" s="475"/>
      <c r="FY18" s="475"/>
      <c r="FZ18" s="475"/>
      <c r="GA18" s="475"/>
      <c r="GB18" s="475"/>
      <c r="GC18" s="475"/>
      <c r="GD18" s="475"/>
      <c r="GE18" s="475"/>
      <c r="GF18" s="475"/>
      <c r="GG18" s="475"/>
      <c r="GH18" s="475"/>
      <c r="GI18" s="475"/>
      <c r="GJ18" s="475"/>
      <c r="GK18" s="475"/>
      <c r="GL18" s="475"/>
      <c r="GM18" s="475"/>
      <c r="GN18" s="475"/>
      <c r="GO18" s="475"/>
      <c r="GP18" s="475"/>
      <c r="GQ18" s="475"/>
      <c r="GR18" s="475"/>
      <c r="GS18" s="475"/>
      <c r="GT18" s="475"/>
      <c r="GU18" s="475"/>
      <c r="GV18" s="475"/>
      <c r="GW18" s="475"/>
      <c r="GX18" s="475"/>
      <c r="GY18" s="475"/>
      <c r="GZ18" s="475"/>
      <c r="HA18" s="475"/>
      <c r="HB18" s="475"/>
      <c r="HC18" s="475"/>
      <c r="HD18" s="475"/>
      <c r="HE18" s="475"/>
      <c r="HF18" s="475"/>
      <c r="HG18" s="475"/>
      <c r="HH18" s="475"/>
      <c r="HI18" s="475"/>
      <c r="HJ18" s="475"/>
      <c r="HK18" s="475"/>
      <c r="HL18" s="475"/>
      <c r="HM18" s="475"/>
    </row>
    <row r="19" spans="1:221" s="472" customFormat="1" x14ac:dyDescent="0.25">
      <c r="A19" s="471"/>
      <c r="B19" s="494"/>
      <c r="F19" s="475"/>
      <c r="G19" s="475"/>
      <c r="H19" s="475"/>
      <c r="I19" s="475"/>
      <c r="J19" s="475"/>
      <c r="K19" s="475"/>
      <c r="L19" s="475"/>
      <c r="M19" s="492"/>
      <c r="N19" s="492"/>
      <c r="O19" s="492"/>
      <c r="P19" s="492" t="s">
        <v>224</v>
      </c>
      <c r="Q19" s="493"/>
      <c r="R19" s="493"/>
      <c r="S19" s="474"/>
      <c r="T19" s="474"/>
      <c r="U19" s="474"/>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5"/>
      <c r="BA19" s="475"/>
      <c r="BB19" s="475"/>
      <c r="BC19" s="475"/>
      <c r="BD19" s="475"/>
      <c r="BE19" s="475"/>
      <c r="BF19" s="475"/>
      <c r="BG19" s="475"/>
      <c r="BH19" s="475"/>
      <c r="BI19" s="475"/>
      <c r="BJ19" s="475"/>
      <c r="BK19" s="475"/>
      <c r="BL19" s="475"/>
      <c r="BM19" s="475"/>
      <c r="BN19" s="475"/>
      <c r="BO19" s="475"/>
      <c r="BP19" s="475"/>
      <c r="BQ19" s="475"/>
      <c r="BR19" s="475"/>
      <c r="BS19" s="475"/>
      <c r="BT19" s="475"/>
      <c r="BU19" s="475"/>
      <c r="BV19" s="475"/>
      <c r="BW19" s="475"/>
      <c r="BX19" s="475"/>
      <c r="BY19" s="475"/>
      <c r="BZ19" s="475"/>
      <c r="CA19" s="475"/>
      <c r="CB19" s="475"/>
      <c r="CC19" s="475"/>
      <c r="CD19" s="475"/>
      <c r="CE19" s="475"/>
      <c r="CF19" s="475"/>
      <c r="CG19" s="475"/>
      <c r="CH19" s="475"/>
      <c r="CI19" s="475"/>
      <c r="CJ19" s="475"/>
      <c r="CK19" s="475"/>
      <c r="CL19" s="475"/>
      <c r="CM19" s="475"/>
      <c r="CN19" s="475"/>
      <c r="CO19" s="475"/>
      <c r="CP19" s="475"/>
      <c r="CQ19" s="475"/>
      <c r="CR19" s="475"/>
      <c r="CS19" s="475"/>
      <c r="CT19" s="475"/>
      <c r="CU19" s="475"/>
      <c r="CV19" s="475"/>
      <c r="CW19" s="475"/>
      <c r="CX19" s="475"/>
      <c r="CY19" s="475"/>
      <c r="CZ19" s="475"/>
      <c r="DA19" s="475"/>
      <c r="DB19" s="475"/>
      <c r="DC19" s="475"/>
      <c r="DD19" s="475"/>
      <c r="DE19" s="475"/>
      <c r="DF19" s="475"/>
      <c r="DG19" s="475"/>
      <c r="DH19" s="475"/>
      <c r="DI19" s="475"/>
      <c r="DJ19" s="475"/>
      <c r="DK19" s="475"/>
      <c r="DL19" s="475"/>
      <c r="DM19" s="475"/>
      <c r="DN19" s="475"/>
      <c r="DO19" s="475"/>
      <c r="DP19" s="475"/>
      <c r="DQ19" s="475"/>
      <c r="DR19" s="475"/>
      <c r="DS19" s="475"/>
      <c r="DT19" s="475"/>
      <c r="DU19" s="475"/>
      <c r="DV19" s="475"/>
      <c r="DW19" s="475"/>
      <c r="DX19" s="475"/>
      <c r="DY19" s="475"/>
      <c r="DZ19" s="475"/>
      <c r="EA19" s="475"/>
      <c r="EB19" s="475"/>
      <c r="EC19" s="475"/>
      <c r="ED19" s="475"/>
      <c r="EE19" s="475"/>
      <c r="EF19" s="475"/>
      <c r="EG19" s="475"/>
      <c r="EH19" s="475"/>
      <c r="EI19" s="475"/>
      <c r="EJ19" s="475"/>
      <c r="EK19" s="475"/>
      <c r="EL19" s="475"/>
      <c r="EM19" s="475"/>
      <c r="EN19" s="475"/>
      <c r="EO19" s="475"/>
      <c r="EP19" s="475"/>
      <c r="EQ19" s="475"/>
      <c r="ER19" s="475"/>
      <c r="ES19" s="475"/>
      <c r="ET19" s="475"/>
      <c r="EU19" s="475"/>
      <c r="EV19" s="475"/>
      <c r="EW19" s="475"/>
      <c r="EX19" s="475"/>
      <c r="EY19" s="475"/>
      <c r="EZ19" s="475"/>
      <c r="FA19" s="475"/>
      <c r="FB19" s="475"/>
      <c r="FC19" s="475"/>
      <c r="FD19" s="475"/>
      <c r="FE19" s="475"/>
      <c r="FF19" s="475"/>
      <c r="FG19" s="475"/>
      <c r="FH19" s="475"/>
      <c r="FI19" s="475"/>
      <c r="FJ19" s="475"/>
      <c r="FK19" s="475"/>
      <c r="FL19" s="475"/>
      <c r="FM19" s="475"/>
      <c r="FN19" s="475"/>
      <c r="FO19" s="475"/>
      <c r="FP19" s="475"/>
      <c r="FQ19" s="475"/>
      <c r="FR19" s="475"/>
      <c r="FS19" s="475"/>
      <c r="FT19" s="475"/>
      <c r="FU19" s="475"/>
      <c r="FV19" s="475"/>
      <c r="FW19" s="475"/>
      <c r="FX19" s="475"/>
      <c r="FY19" s="475"/>
      <c r="FZ19" s="475"/>
      <c r="GA19" s="475"/>
      <c r="GB19" s="475"/>
      <c r="GC19" s="475"/>
      <c r="GD19" s="475"/>
      <c r="GE19" s="475"/>
      <c r="GF19" s="475"/>
      <c r="GG19" s="475"/>
      <c r="GH19" s="475"/>
      <c r="GI19" s="475"/>
      <c r="GJ19" s="475"/>
      <c r="GK19" s="475"/>
      <c r="GL19" s="475"/>
      <c r="GM19" s="475"/>
      <c r="GN19" s="475"/>
      <c r="GO19" s="475"/>
      <c r="GP19" s="475"/>
      <c r="GQ19" s="475"/>
      <c r="GR19" s="475"/>
      <c r="GS19" s="475"/>
      <c r="GT19" s="475"/>
      <c r="GU19" s="475"/>
      <c r="GV19" s="475"/>
      <c r="GW19" s="475"/>
      <c r="GX19" s="475"/>
      <c r="GY19" s="475"/>
      <c r="GZ19" s="475"/>
      <c r="HA19" s="475"/>
      <c r="HB19" s="475"/>
      <c r="HC19" s="475"/>
      <c r="HD19" s="475"/>
      <c r="HE19" s="475"/>
      <c r="HF19" s="475"/>
      <c r="HG19" s="475"/>
      <c r="HH19" s="475"/>
      <c r="HI19" s="475"/>
      <c r="HJ19" s="475"/>
      <c r="HK19" s="475"/>
      <c r="HL19" s="475"/>
      <c r="HM19" s="475"/>
    </row>
    <row r="20" spans="1:221" s="472" customFormat="1" x14ac:dyDescent="0.25">
      <c r="A20" s="471"/>
      <c r="B20" s="494"/>
      <c r="F20" s="475"/>
      <c r="G20" s="475"/>
      <c r="H20" s="475"/>
      <c r="I20" s="475"/>
      <c r="J20" s="475"/>
      <c r="K20" s="475"/>
      <c r="L20" s="475"/>
      <c r="M20" s="492"/>
      <c r="N20" s="492"/>
      <c r="O20" s="492"/>
      <c r="P20" s="492" t="s">
        <v>224</v>
      </c>
      <c r="Q20" s="493"/>
      <c r="R20" s="493"/>
      <c r="S20" s="474"/>
      <c r="T20" s="474"/>
      <c r="U20" s="474"/>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75"/>
      <c r="AS20" s="475"/>
      <c r="AT20" s="475"/>
      <c r="AU20" s="475"/>
      <c r="AV20" s="475"/>
      <c r="AW20" s="475"/>
      <c r="AX20" s="475"/>
      <c r="AY20" s="475"/>
      <c r="AZ20" s="475"/>
      <c r="BA20" s="475"/>
      <c r="BB20" s="475"/>
      <c r="BC20" s="475"/>
      <c r="BD20" s="475"/>
      <c r="BE20" s="475"/>
      <c r="BF20" s="475"/>
      <c r="BG20" s="475"/>
      <c r="BH20" s="475"/>
      <c r="BI20" s="475"/>
      <c r="BJ20" s="475"/>
      <c r="BK20" s="475"/>
      <c r="BL20" s="475"/>
      <c r="BM20" s="475"/>
      <c r="BN20" s="475"/>
      <c r="BO20" s="475"/>
      <c r="BP20" s="475"/>
      <c r="BQ20" s="475"/>
      <c r="BR20" s="475"/>
      <c r="BS20" s="475"/>
      <c r="BT20" s="475"/>
      <c r="BU20" s="475"/>
      <c r="BV20" s="475"/>
      <c r="BW20" s="475"/>
      <c r="BX20" s="475"/>
      <c r="BY20" s="475"/>
      <c r="BZ20" s="475"/>
      <c r="CA20" s="475"/>
      <c r="CB20" s="475"/>
      <c r="CC20" s="475"/>
      <c r="CD20" s="475"/>
      <c r="CE20" s="475"/>
      <c r="CF20" s="475"/>
      <c r="CG20" s="475"/>
      <c r="CH20" s="475"/>
      <c r="CI20" s="475"/>
      <c r="CJ20" s="475"/>
      <c r="CK20" s="475"/>
      <c r="CL20" s="475"/>
      <c r="CM20" s="475"/>
      <c r="CN20" s="475"/>
      <c r="CO20" s="475"/>
      <c r="CP20" s="475"/>
      <c r="CQ20" s="475"/>
      <c r="CR20" s="475"/>
      <c r="CS20" s="475"/>
      <c r="CT20" s="475"/>
      <c r="CU20" s="475"/>
      <c r="CV20" s="475"/>
      <c r="CW20" s="475"/>
      <c r="CX20" s="475"/>
      <c r="CY20" s="475"/>
      <c r="CZ20" s="475"/>
      <c r="DA20" s="475"/>
      <c r="DB20" s="475"/>
      <c r="DC20" s="475"/>
      <c r="DD20" s="475"/>
      <c r="DE20" s="475"/>
      <c r="DF20" s="475"/>
      <c r="DG20" s="475"/>
      <c r="DH20" s="475"/>
      <c r="DI20" s="475"/>
      <c r="DJ20" s="475"/>
      <c r="DK20" s="475"/>
      <c r="DL20" s="475"/>
      <c r="DM20" s="475"/>
      <c r="DN20" s="475"/>
      <c r="DO20" s="475"/>
      <c r="DP20" s="475"/>
      <c r="DQ20" s="475"/>
      <c r="DR20" s="475"/>
      <c r="DS20" s="475"/>
      <c r="DT20" s="475"/>
      <c r="DU20" s="475"/>
      <c r="DV20" s="475"/>
      <c r="DW20" s="475"/>
      <c r="DX20" s="475"/>
      <c r="DY20" s="475"/>
      <c r="DZ20" s="475"/>
      <c r="EA20" s="475"/>
      <c r="EB20" s="475"/>
      <c r="EC20" s="475"/>
      <c r="ED20" s="475"/>
      <c r="EE20" s="475"/>
      <c r="EF20" s="475"/>
      <c r="EG20" s="475"/>
      <c r="EH20" s="475"/>
      <c r="EI20" s="475"/>
      <c r="EJ20" s="475"/>
      <c r="EK20" s="475"/>
      <c r="EL20" s="475"/>
      <c r="EM20" s="475"/>
      <c r="EN20" s="475"/>
      <c r="EO20" s="475"/>
      <c r="EP20" s="475"/>
      <c r="EQ20" s="475"/>
      <c r="ER20" s="475"/>
      <c r="ES20" s="475"/>
      <c r="ET20" s="475"/>
      <c r="EU20" s="475"/>
      <c r="EV20" s="475"/>
      <c r="EW20" s="475"/>
      <c r="EX20" s="475"/>
      <c r="EY20" s="475"/>
      <c r="EZ20" s="475"/>
      <c r="FA20" s="475"/>
      <c r="FB20" s="475"/>
      <c r="FC20" s="475"/>
      <c r="FD20" s="475"/>
      <c r="FE20" s="475"/>
      <c r="FF20" s="475"/>
      <c r="FG20" s="475"/>
      <c r="FH20" s="475"/>
      <c r="FI20" s="475"/>
      <c r="FJ20" s="475"/>
      <c r="FK20" s="475"/>
      <c r="FL20" s="475"/>
      <c r="FM20" s="475"/>
      <c r="FN20" s="475"/>
      <c r="FO20" s="475"/>
      <c r="FP20" s="475"/>
      <c r="FQ20" s="475"/>
      <c r="FR20" s="475"/>
      <c r="FS20" s="475"/>
      <c r="FT20" s="475"/>
      <c r="FU20" s="475"/>
      <c r="FV20" s="475"/>
      <c r="FW20" s="475"/>
      <c r="FX20" s="475"/>
      <c r="FY20" s="475"/>
      <c r="FZ20" s="475"/>
      <c r="GA20" s="475"/>
      <c r="GB20" s="475"/>
      <c r="GC20" s="475"/>
      <c r="GD20" s="475"/>
      <c r="GE20" s="475"/>
      <c r="GF20" s="475"/>
      <c r="GG20" s="475"/>
      <c r="GH20" s="475"/>
      <c r="GI20" s="475"/>
      <c r="GJ20" s="475"/>
      <c r="GK20" s="475"/>
      <c r="GL20" s="475"/>
      <c r="GM20" s="475"/>
      <c r="GN20" s="475"/>
      <c r="GO20" s="475"/>
      <c r="GP20" s="475"/>
      <c r="GQ20" s="475"/>
      <c r="GR20" s="475"/>
      <c r="GS20" s="475"/>
      <c r="GT20" s="475"/>
      <c r="GU20" s="475"/>
      <c r="GV20" s="475"/>
      <c r="GW20" s="475"/>
      <c r="GX20" s="475"/>
      <c r="GY20" s="475"/>
      <c r="GZ20" s="475"/>
      <c r="HA20" s="475"/>
      <c r="HB20" s="475"/>
      <c r="HC20" s="475"/>
      <c r="HD20" s="475"/>
      <c r="HE20" s="475"/>
      <c r="HF20" s="475"/>
      <c r="HG20" s="475"/>
      <c r="HH20" s="475"/>
      <c r="HI20" s="475"/>
      <c r="HJ20" s="475"/>
      <c r="HK20" s="475"/>
      <c r="HL20" s="475"/>
      <c r="HM20" s="475"/>
    </row>
    <row r="21" spans="1:221" s="472" customFormat="1" x14ac:dyDescent="0.25">
      <c r="A21" s="471"/>
      <c r="B21" s="494"/>
      <c r="F21" s="475"/>
      <c r="G21" s="475"/>
      <c r="H21" s="475"/>
      <c r="I21" s="475"/>
      <c r="J21" s="475"/>
      <c r="K21" s="475"/>
      <c r="L21" s="475"/>
      <c r="M21" s="492"/>
      <c r="N21" s="492"/>
      <c r="O21" s="492"/>
      <c r="P21" s="492" t="s">
        <v>224</v>
      </c>
      <c r="Q21" s="493"/>
      <c r="R21" s="493"/>
      <c r="S21" s="474"/>
      <c r="T21" s="474"/>
      <c r="U21" s="474"/>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5"/>
      <c r="AY21" s="475"/>
      <c r="AZ21" s="475"/>
      <c r="BA21" s="475"/>
      <c r="BB21" s="475"/>
      <c r="BC21" s="475"/>
      <c r="BD21" s="475"/>
      <c r="BE21" s="475"/>
      <c r="BF21" s="475"/>
      <c r="BG21" s="475"/>
      <c r="BH21" s="475"/>
      <c r="BI21" s="475"/>
      <c r="BJ21" s="475"/>
      <c r="BK21" s="475"/>
      <c r="BL21" s="475"/>
      <c r="BM21" s="475"/>
      <c r="BN21" s="475"/>
      <c r="BO21" s="475"/>
      <c r="BP21" s="475"/>
      <c r="BQ21" s="475"/>
      <c r="BR21" s="475"/>
      <c r="BS21" s="475"/>
      <c r="BT21" s="475"/>
      <c r="BU21" s="475"/>
      <c r="BV21" s="475"/>
      <c r="BW21" s="475"/>
      <c r="BX21" s="475"/>
      <c r="BY21" s="475"/>
      <c r="BZ21" s="475"/>
      <c r="CA21" s="475"/>
      <c r="CB21" s="475"/>
      <c r="CC21" s="475"/>
      <c r="CD21" s="475"/>
      <c r="CE21" s="475"/>
      <c r="CF21" s="475"/>
      <c r="CG21" s="475"/>
      <c r="CH21" s="475"/>
      <c r="CI21" s="475"/>
      <c r="CJ21" s="475"/>
      <c r="CK21" s="475"/>
      <c r="CL21" s="475"/>
      <c r="CM21" s="475"/>
      <c r="CN21" s="475"/>
      <c r="CO21" s="475"/>
      <c r="CP21" s="475"/>
      <c r="CQ21" s="475"/>
      <c r="CR21" s="475"/>
      <c r="CS21" s="475"/>
      <c r="CT21" s="475"/>
      <c r="CU21" s="475"/>
      <c r="CV21" s="475"/>
      <c r="CW21" s="475"/>
      <c r="CX21" s="475"/>
      <c r="CY21" s="475"/>
      <c r="CZ21" s="475"/>
      <c r="DA21" s="475"/>
      <c r="DB21" s="475"/>
      <c r="DC21" s="475"/>
      <c r="DD21" s="475"/>
      <c r="DE21" s="475"/>
      <c r="DF21" s="475"/>
      <c r="DG21" s="475"/>
      <c r="DH21" s="475"/>
      <c r="DI21" s="475"/>
      <c r="DJ21" s="475"/>
      <c r="DK21" s="475"/>
      <c r="DL21" s="475"/>
      <c r="DM21" s="475"/>
      <c r="DN21" s="475"/>
      <c r="DO21" s="475"/>
      <c r="DP21" s="475"/>
      <c r="DQ21" s="475"/>
      <c r="DR21" s="475"/>
      <c r="DS21" s="475"/>
      <c r="DT21" s="475"/>
      <c r="DU21" s="475"/>
      <c r="DV21" s="475"/>
      <c r="DW21" s="475"/>
      <c r="DX21" s="475"/>
      <c r="DY21" s="475"/>
      <c r="DZ21" s="475"/>
      <c r="EA21" s="475"/>
      <c r="EB21" s="475"/>
      <c r="EC21" s="475"/>
      <c r="ED21" s="475"/>
      <c r="EE21" s="475"/>
      <c r="EF21" s="475"/>
      <c r="EG21" s="475"/>
      <c r="EH21" s="475"/>
      <c r="EI21" s="475"/>
      <c r="EJ21" s="475"/>
      <c r="EK21" s="475"/>
      <c r="EL21" s="475"/>
      <c r="EM21" s="475"/>
      <c r="EN21" s="475"/>
      <c r="EO21" s="475"/>
      <c r="EP21" s="475"/>
      <c r="EQ21" s="475"/>
      <c r="ER21" s="475"/>
      <c r="ES21" s="475"/>
      <c r="ET21" s="475"/>
      <c r="EU21" s="475"/>
      <c r="EV21" s="475"/>
      <c r="EW21" s="475"/>
      <c r="EX21" s="475"/>
      <c r="EY21" s="475"/>
      <c r="EZ21" s="475"/>
      <c r="FA21" s="475"/>
      <c r="FB21" s="475"/>
      <c r="FC21" s="475"/>
      <c r="FD21" s="475"/>
      <c r="FE21" s="475"/>
      <c r="FF21" s="475"/>
      <c r="FG21" s="475"/>
      <c r="FH21" s="475"/>
      <c r="FI21" s="475"/>
      <c r="FJ21" s="475"/>
      <c r="FK21" s="475"/>
      <c r="FL21" s="475"/>
      <c r="FM21" s="475"/>
      <c r="FN21" s="475"/>
      <c r="FO21" s="475"/>
      <c r="FP21" s="475"/>
      <c r="FQ21" s="475"/>
      <c r="FR21" s="475"/>
      <c r="FS21" s="475"/>
      <c r="FT21" s="475"/>
      <c r="FU21" s="475"/>
      <c r="FV21" s="475"/>
      <c r="FW21" s="475"/>
      <c r="FX21" s="475"/>
      <c r="FY21" s="475"/>
      <c r="FZ21" s="475"/>
      <c r="GA21" s="475"/>
      <c r="GB21" s="475"/>
      <c r="GC21" s="475"/>
      <c r="GD21" s="475"/>
      <c r="GE21" s="475"/>
      <c r="GF21" s="475"/>
      <c r="GG21" s="475"/>
      <c r="GH21" s="475"/>
      <c r="GI21" s="475"/>
      <c r="GJ21" s="475"/>
      <c r="GK21" s="475"/>
      <c r="GL21" s="475"/>
      <c r="GM21" s="475"/>
      <c r="GN21" s="475"/>
      <c r="GO21" s="475"/>
      <c r="GP21" s="475"/>
      <c r="GQ21" s="475"/>
      <c r="GR21" s="475"/>
      <c r="GS21" s="475"/>
      <c r="GT21" s="475"/>
      <c r="GU21" s="475"/>
      <c r="GV21" s="475"/>
      <c r="GW21" s="475"/>
      <c r="GX21" s="475"/>
      <c r="GY21" s="475"/>
      <c r="GZ21" s="475"/>
      <c r="HA21" s="475"/>
      <c r="HB21" s="475"/>
      <c r="HC21" s="475"/>
      <c r="HD21" s="475"/>
      <c r="HE21" s="475"/>
      <c r="HF21" s="475"/>
      <c r="HG21" s="475"/>
      <c r="HH21" s="475"/>
      <c r="HI21" s="475"/>
      <c r="HJ21" s="475"/>
      <c r="HK21" s="475"/>
      <c r="HL21" s="475"/>
      <c r="HM21" s="475"/>
    </row>
    <row r="22" spans="1:221" s="496" customFormat="1" x14ac:dyDescent="0.25">
      <c r="A22" s="471"/>
      <c r="B22" s="495"/>
      <c r="F22" s="497"/>
      <c r="G22" s="497"/>
      <c r="H22" s="497"/>
      <c r="I22" s="497"/>
      <c r="J22" s="497"/>
      <c r="K22" s="497"/>
      <c r="L22" s="497"/>
      <c r="M22" s="498"/>
      <c r="N22" s="498"/>
      <c r="O22" s="498"/>
      <c r="P22" s="498" t="s">
        <v>224</v>
      </c>
      <c r="Q22" s="477"/>
      <c r="R22" s="477"/>
      <c r="S22" s="499"/>
      <c r="T22" s="499"/>
      <c r="U22" s="499"/>
      <c r="V22" s="497"/>
      <c r="W22" s="497"/>
      <c r="X22" s="497"/>
      <c r="Y22" s="497"/>
      <c r="Z22" s="497"/>
      <c r="AA22" s="497"/>
      <c r="AB22" s="497"/>
      <c r="AC22" s="497"/>
      <c r="AD22" s="497"/>
      <c r="AE22" s="497"/>
      <c r="AF22" s="497"/>
      <c r="AG22" s="497"/>
      <c r="AH22" s="497"/>
      <c r="AI22" s="497"/>
      <c r="AJ22" s="497"/>
      <c r="AK22" s="497"/>
      <c r="AL22" s="497"/>
      <c r="AM22" s="497"/>
      <c r="AN22" s="497"/>
      <c r="AO22" s="497"/>
      <c r="AP22" s="497"/>
      <c r="AQ22" s="497"/>
      <c r="AR22" s="497"/>
      <c r="AS22" s="497"/>
      <c r="AT22" s="497"/>
      <c r="AU22" s="497"/>
      <c r="AV22" s="497"/>
      <c r="AW22" s="497"/>
      <c r="AX22" s="497"/>
      <c r="AY22" s="497"/>
      <c r="AZ22" s="497"/>
      <c r="BA22" s="497"/>
      <c r="BB22" s="497"/>
      <c r="BC22" s="497"/>
      <c r="BD22" s="497"/>
      <c r="BE22" s="497"/>
      <c r="BF22" s="497"/>
      <c r="BG22" s="497"/>
      <c r="BH22" s="497"/>
      <c r="BI22" s="497"/>
      <c r="BJ22" s="497"/>
      <c r="BK22" s="497"/>
      <c r="BL22" s="497"/>
      <c r="BM22" s="497"/>
      <c r="BN22" s="497"/>
      <c r="BO22" s="497"/>
      <c r="BP22" s="497"/>
      <c r="BQ22" s="497"/>
      <c r="BR22" s="497"/>
      <c r="BS22" s="497"/>
      <c r="BT22" s="497"/>
      <c r="BU22" s="497"/>
      <c r="BV22" s="497"/>
      <c r="BW22" s="497"/>
      <c r="BX22" s="497"/>
      <c r="BY22" s="497"/>
      <c r="BZ22" s="497"/>
      <c r="CA22" s="497"/>
      <c r="CB22" s="497"/>
      <c r="CC22" s="497"/>
      <c r="CD22" s="497"/>
      <c r="CE22" s="497"/>
      <c r="CF22" s="497"/>
      <c r="CG22" s="497"/>
      <c r="CH22" s="497"/>
      <c r="CI22" s="497"/>
      <c r="CJ22" s="497"/>
      <c r="CK22" s="497"/>
      <c r="CL22" s="497"/>
      <c r="CM22" s="497"/>
      <c r="CN22" s="497"/>
      <c r="CO22" s="497"/>
      <c r="CP22" s="497"/>
      <c r="CQ22" s="497"/>
      <c r="CR22" s="497"/>
      <c r="CS22" s="497"/>
      <c r="CT22" s="497"/>
      <c r="CU22" s="497"/>
      <c r="CV22" s="497"/>
      <c r="CW22" s="497"/>
      <c r="CX22" s="497"/>
      <c r="CY22" s="497"/>
      <c r="CZ22" s="497"/>
      <c r="DA22" s="497"/>
      <c r="DB22" s="497"/>
      <c r="DC22" s="497"/>
      <c r="DD22" s="497"/>
      <c r="DE22" s="497"/>
      <c r="DF22" s="497"/>
      <c r="DG22" s="497"/>
      <c r="DH22" s="497"/>
      <c r="DI22" s="497"/>
      <c r="DJ22" s="497"/>
      <c r="DK22" s="497"/>
      <c r="DL22" s="497"/>
      <c r="DM22" s="497"/>
      <c r="DN22" s="497"/>
      <c r="DO22" s="497"/>
      <c r="DP22" s="497"/>
      <c r="DQ22" s="497"/>
      <c r="DR22" s="497"/>
      <c r="DS22" s="497"/>
      <c r="DT22" s="497"/>
      <c r="DU22" s="497"/>
      <c r="DV22" s="497"/>
      <c r="DW22" s="497"/>
      <c r="DX22" s="497"/>
      <c r="DY22" s="497"/>
      <c r="DZ22" s="497"/>
      <c r="EA22" s="497"/>
      <c r="EB22" s="497"/>
      <c r="EC22" s="497"/>
      <c r="ED22" s="497"/>
      <c r="EE22" s="497"/>
      <c r="EF22" s="497"/>
      <c r="EG22" s="497"/>
      <c r="EH22" s="497"/>
      <c r="EI22" s="497"/>
      <c r="EJ22" s="497"/>
      <c r="EK22" s="497"/>
      <c r="EL22" s="497"/>
      <c r="EM22" s="497"/>
      <c r="EN22" s="497"/>
      <c r="EO22" s="497"/>
      <c r="EP22" s="497"/>
      <c r="EQ22" s="497"/>
      <c r="ER22" s="497"/>
      <c r="ES22" s="497"/>
      <c r="ET22" s="497"/>
      <c r="EU22" s="497"/>
      <c r="EV22" s="497"/>
      <c r="EW22" s="497"/>
      <c r="EX22" s="497"/>
      <c r="EY22" s="497"/>
      <c r="EZ22" s="497"/>
      <c r="FA22" s="497"/>
      <c r="FB22" s="497"/>
      <c r="FC22" s="497"/>
      <c r="FD22" s="497"/>
      <c r="FE22" s="497"/>
      <c r="FF22" s="497"/>
      <c r="FG22" s="497"/>
      <c r="FH22" s="497"/>
      <c r="FI22" s="497"/>
      <c r="FJ22" s="497"/>
      <c r="FK22" s="497"/>
      <c r="FL22" s="497"/>
      <c r="FM22" s="497"/>
      <c r="FN22" s="497"/>
      <c r="FO22" s="497"/>
      <c r="FP22" s="497"/>
      <c r="FQ22" s="497"/>
      <c r="FR22" s="497"/>
      <c r="FS22" s="497"/>
      <c r="FT22" s="497"/>
      <c r="FU22" s="497"/>
      <c r="FV22" s="497"/>
      <c r="FW22" s="497"/>
      <c r="FX22" s="497"/>
      <c r="FY22" s="497"/>
      <c r="FZ22" s="497"/>
      <c r="GA22" s="497"/>
      <c r="GB22" s="497"/>
      <c r="GC22" s="497"/>
      <c r="GD22" s="497"/>
      <c r="GE22" s="497"/>
      <c r="GF22" s="497"/>
      <c r="GG22" s="497"/>
      <c r="GH22" s="497"/>
      <c r="GI22" s="497"/>
      <c r="GJ22" s="497"/>
      <c r="GK22" s="497"/>
      <c r="GL22" s="497"/>
      <c r="GM22" s="497"/>
      <c r="GN22" s="497"/>
      <c r="GO22" s="497"/>
      <c r="GP22" s="497"/>
      <c r="GQ22" s="497"/>
      <c r="GR22" s="497"/>
      <c r="GS22" s="497"/>
      <c r="GT22" s="497"/>
      <c r="GU22" s="497"/>
      <c r="GV22" s="497"/>
      <c r="GW22" s="497"/>
      <c r="GX22" s="497"/>
      <c r="GY22" s="497"/>
      <c r="GZ22" s="497"/>
      <c r="HA22" s="497"/>
      <c r="HB22" s="497"/>
      <c r="HC22" s="497"/>
      <c r="HD22" s="497"/>
      <c r="HE22" s="497"/>
      <c r="HF22" s="497"/>
      <c r="HG22" s="497"/>
      <c r="HH22" s="497"/>
      <c r="HI22" s="497"/>
      <c r="HJ22" s="497"/>
      <c r="HK22" s="497"/>
      <c r="HL22" s="497"/>
      <c r="HM22" s="497"/>
    </row>
    <row r="23" spans="1:221" s="496" customFormat="1" x14ac:dyDescent="0.25">
      <c r="A23" s="471"/>
      <c r="B23" s="495"/>
      <c r="F23" s="497"/>
      <c r="G23" s="497"/>
      <c r="H23" s="497"/>
      <c r="I23" s="497"/>
      <c r="J23" s="497"/>
      <c r="K23" s="497"/>
      <c r="L23" s="497"/>
      <c r="M23" s="498"/>
      <c r="N23" s="498"/>
      <c r="O23" s="498"/>
      <c r="P23" s="498"/>
      <c r="Q23" s="477"/>
      <c r="R23" s="477"/>
      <c r="S23" s="499"/>
      <c r="T23" s="499"/>
      <c r="U23" s="499"/>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7"/>
      <c r="AZ23" s="497"/>
      <c r="BA23" s="497"/>
      <c r="BB23" s="497"/>
      <c r="BC23" s="497"/>
      <c r="BD23" s="497"/>
      <c r="BE23" s="497"/>
      <c r="BF23" s="497"/>
      <c r="BG23" s="497"/>
      <c r="BH23" s="497"/>
      <c r="BI23" s="497"/>
      <c r="BJ23" s="497"/>
      <c r="BK23" s="497"/>
      <c r="BL23" s="497"/>
      <c r="BM23" s="497"/>
      <c r="BN23" s="497"/>
      <c r="BO23" s="497"/>
      <c r="BP23" s="497"/>
      <c r="BQ23" s="497"/>
      <c r="BR23" s="497"/>
      <c r="BS23" s="497"/>
      <c r="BT23" s="497"/>
      <c r="BU23" s="497"/>
      <c r="BV23" s="497"/>
      <c r="BW23" s="497"/>
      <c r="BX23" s="497"/>
      <c r="BY23" s="497"/>
      <c r="BZ23" s="497"/>
      <c r="CA23" s="497"/>
      <c r="CB23" s="497"/>
      <c r="CC23" s="497"/>
      <c r="CD23" s="497"/>
      <c r="CE23" s="497"/>
      <c r="CF23" s="497"/>
      <c r="CG23" s="497"/>
      <c r="CH23" s="497"/>
      <c r="CI23" s="497"/>
      <c r="CJ23" s="497"/>
      <c r="CK23" s="497"/>
      <c r="CL23" s="497"/>
      <c r="CM23" s="497"/>
      <c r="CN23" s="497"/>
      <c r="CO23" s="497"/>
      <c r="CP23" s="497"/>
      <c r="CQ23" s="497"/>
      <c r="CR23" s="497"/>
      <c r="CS23" s="497"/>
      <c r="CT23" s="497"/>
      <c r="CU23" s="497"/>
      <c r="CV23" s="497"/>
      <c r="CW23" s="497"/>
      <c r="CX23" s="497"/>
      <c r="CY23" s="497"/>
      <c r="CZ23" s="497"/>
      <c r="DA23" s="497"/>
      <c r="DB23" s="497"/>
      <c r="DC23" s="497"/>
      <c r="DD23" s="497"/>
      <c r="DE23" s="497"/>
      <c r="DF23" s="497"/>
      <c r="DG23" s="497"/>
      <c r="DH23" s="497"/>
      <c r="DI23" s="497"/>
      <c r="DJ23" s="497"/>
      <c r="DK23" s="497"/>
      <c r="DL23" s="497"/>
      <c r="DM23" s="497"/>
      <c r="DN23" s="497"/>
      <c r="DO23" s="497"/>
      <c r="DP23" s="497"/>
      <c r="DQ23" s="497"/>
      <c r="DR23" s="497"/>
      <c r="DS23" s="497"/>
      <c r="DT23" s="497"/>
      <c r="DU23" s="497"/>
      <c r="DV23" s="497"/>
      <c r="DW23" s="497"/>
      <c r="DX23" s="497"/>
      <c r="DY23" s="497"/>
      <c r="DZ23" s="497"/>
      <c r="EA23" s="497"/>
      <c r="EB23" s="497"/>
      <c r="EC23" s="497"/>
      <c r="ED23" s="497"/>
      <c r="EE23" s="497"/>
      <c r="EF23" s="497"/>
      <c r="EG23" s="497"/>
      <c r="EH23" s="497"/>
      <c r="EI23" s="497"/>
      <c r="EJ23" s="497"/>
      <c r="EK23" s="497"/>
      <c r="EL23" s="497"/>
      <c r="EM23" s="497"/>
      <c r="EN23" s="497"/>
      <c r="EO23" s="497"/>
      <c r="EP23" s="497"/>
      <c r="EQ23" s="497"/>
      <c r="ER23" s="497"/>
      <c r="ES23" s="497"/>
      <c r="ET23" s="497"/>
      <c r="EU23" s="497"/>
      <c r="EV23" s="497"/>
      <c r="EW23" s="497"/>
      <c r="EX23" s="497"/>
      <c r="EY23" s="497"/>
      <c r="EZ23" s="497"/>
      <c r="FA23" s="497"/>
      <c r="FB23" s="497"/>
      <c r="FC23" s="497"/>
      <c r="FD23" s="497"/>
      <c r="FE23" s="497"/>
      <c r="FF23" s="497"/>
      <c r="FG23" s="497"/>
      <c r="FH23" s="497"/>
      <c r="FI23" s="497"/>
      <c r="FJ23" s="497"/>
      <c r="FK23" s="497"/>
      <c r="FL23" s="497"/>
      <c r="FM23" s="497"/>
      <c r="FN23" s="497"/>
      <c r="FO23" s="497"/>
      <c r="FP23" s="497"/>
      <c r="FQ23" s="497"/>
      <c r="FR23" s="497"/>
      <c r="FS23" s="497"/>
      <c r="FT23" s="497"/>
      <c r="FU23" s="497"/>
      <c r="FV23" s="497"/>
      <c r="FW23" s="497"/>
      <c r="FX23" s="497"/>
      <c r="FY23" s="497"/>
      <c r="FZ23" s="497"/>
      <c r="GA23" s="497"/>
      <c r="GB23" s="497"/>
      <c r="GC23" s="497"/>
      <c r="GD23" s="497"/>
      <c r="GE23" s="497"/>
      <c r="GF23" s="497"/>
      <c r="GG23" s="497"/>
      <c r="GH23" s="497"/>
      <c r="GI23" s="497"/>
      <c r="GJ23" s="497"/>
      <c r="GK23" s="497"/>
      <c r="GL23" s="497"/>
      <c r="GM23" s="497"/>
      <c r="GN23" s="497"/>
      <c r="GO23" s="497"/>
      <c r="GP23" s="497"/>
      <c r="GQ23" s="497"/>
      <c r="GR23" s="497"/>
      <c r="GS23" s="497"/>
      <c r="GT23" s="497"/>
      <c r="GU23" s="497"/>
      <c r="GV23" s="497"/>
      <c r="GW23" s="497"/>
      <c r="GX23" s="497"/>
      <c r="GY23" s="497"/>
      <c r="GZ23" s="497"/>
      <c r="HA23" s="497"/>
      <c r="HB23" s="497"/>
      <c r="HC23" s="497"/>
      <c r="HD23" s="497"/>
      <c r="HE23" s="497"/>
      <c r="HF23" s="497"/>
      <c r="HG23" s="497"/>
      <c r="HH23" s="497"/>
      <c r="HI23" s="497"/>
      <c r="HJ23" s="497"/>
      <c r="HK23" s="497"/>
      <c r="HL23" s="497"/>
      <c r="HM23" s="497"/>
    </row>
    <row r="24" spans="1:221" s="496" customFormat="1" x14ac:dyDescent="0.25">
      <c r="A24" s="471"/>
      <c r="B24" s="495"/>
      <c r="F24" s="497"/>
      <c r="G24" s="497"/>
      <c r="H24" s="497"/>
      <c r="I24" s="497"/>
      <c r="J24" s="497"/>
      <c r="K24" s="497"/>
      <c r="L24" s="497"/>
      <c r="M24" s="498"/>
      <c r="N24" s="498"/>
      <c r="O24" s="498"/>
      <c r="P24" s="498"/>
      <c r="Q24" s="477"/>
      <c r="R24" s="477"/>
      <c r="S24" s="499"/>
      <c r="T24" s="499"/>
      <c r="U24" s="499"/>
      <c r="V24" s="497"/>
      <c r="W24" s="497"/>
      <c r="X24" s="497"/>
      <c r="Y24" s="497"/>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497"/>
      <c r="BW24" s="497"/>
      <c r="BX24" s="497"/>
      <c r="BY24" s="497"/>
      <c r="BZ24" s="497"/>
      <c r="CA24" s="497"/>
      <c r="CB24" s="497"/>
      <c r="CC24" s="497"/>
      <c r="CD24" s="497"/>
      <c r="CE24" s="497"/>
      <c r="CF24" s="497"/>
      <c r="CG24" s="497"/>
      <c r="CH24" s="497"/>
      <c r="CI24" s="497"/>
      <c r="CJ24" s="497"/>
      <c r="CK24" s="497"/>
      <c r="CL24" s="497"/>
      <c r="CM24" s="497"/>
      <c r="CN24" s="497"/>
      <c r="CO24" s="497"/>
      <c r="CP24" s="497"/>
      <c r="CQ24" s="497"/>
      <c r="CR24" s="497"/>
      <c r="CS24" s="497"/>
      <c r="CT24" s="497"/>
      <c r="CU24" s="497"/>
      <c r="CV24" s="497"/>
      <c r="CW24" s="497"/>
      <c r="CX24" s="497"/>
      <c r="CY24" s="497"/>
      <c r="CZ24" s="497"/>
      <c r="DA24" s="497"/>
      <c r="DB24" s="497"/>
      <c r="DC24" s="497"/>
      <c r="DD24" s="497"/>
      <c r="DE24" s="497"/>
      <c r="DF24" s="497"/>
      <c r="DG24" s="497"/>
      <c r="DH24" s="497"/>
      <c r="DI24" s="497"/>
      <c r="DJ24" s="497"/>
      <c r="DK24" s="497"/>
      <c r="DL24" s="497"/>
      <c r="DM24" s="497"/>
      <c r="DN24" s="497"/>
      <c r="DO24" s="497"/>
      <c r="DP24" s="497"/>
      <c r="DQ24" s="497"/>
      <c r="DR24" s="497"/>
      <c r="DS24" s="497"/>
      <c r="DT24" s="497"/>
      <c r="DU24" s="497"/>
      <c r="DV24" s="497"/>
      <c r="DW24" s="497"/>
      <c r="DX24" s="497"/>
      <c r="DY24" s="497"/>
      <c r="DZ24" s="497"/>
      <c r="EA24" s="497"/>
      <c r="EB24" s="497"/>
      <c r="EC24" s="497"/>
      <c r="ED24" s="497"/>
      <c r="EE24" s="497"/>
      <c r="EF24" s="497"/>
      <c r="EG24" s="497"/>
      <c r="EH24" s="497"/>
      <c r="EI24" s="497"/>
      <c r="EJ24" s="497"/>
      <c r="EK24" s="497"/>
      <c r="EL24" s="497"/>
      <c r="EM24" s="497"/>
      <c r="EN24" s="497"/>
      <c r="EO24" s="497"/>
      <c r="EP24" s="497"/>
      <c r="EQ24" s="497"/>
      <c r="ER24" s="497"/>
      <c r="ES24" s="497"/>
      <c r="ET24" s="497"/>
      <c r="EU24" s="497"/>
      <c r="EV24" s="497"/>
      <c r="EW24" s="497"/>
      <c r="EX24" s="497"/>
      <c r="EY24" s="497"/>
      <c r="EZ24" s="497"/>
      <c r="FA24" s="497"/>
      <c r="FB24" s="497"/>
      <c r="FC24" s="497"/>
      <c r="FD24" s="497"/>
      <c r="FE24" s="497"/>
      <c r="FF24" s="497"/>
      <c r="FG24" s="497"/>
      <c r="FH24" s="497"/>
      <c r="FI24" s="497"/>
      <c r="FJ24" s="497"/>
      <c r="FK24" s="497"/>
      <c r="FL24" s="497"/>
      <c r="FM24" s="497"/>
      <c r="FN24" s="497"/>
      <c r="FO24" s="497"/>
      <c r="FP24" s="497"/>
      <c r="FQ24" s="497"/>
      <c r="FR24" s="497"/>
      <c r="FS24" s="497"/>
      <c r="FT24" s="497"/>
      <c r="FU24" s="497"/>
      <c r="FV24" s="497"/>
      <c r="FW24" s="497"/>
      <c r="FX24" s="497"/>
      <c r="FY24" s="497"/>
      <c r="FZ24" s="497"/>
      <c r="GA24" s="497"/>
      <c r="GB24" s="497"/>
      <c r="GC24" s="497"/>
      <c r="GD24" s="497"/>
      <c r="GE24" s="497"/>
      <c r="GF24" s="497"/>
      <c r="GG24" s="497"/>
      <c r="GH24" s="497"/>
      <c r="GI24" s="497"/>
      <c r="GJ24" s="497"/>
      <c r="GK24" s="497"/>
      <c r="GL24" s="497"/>
      <c r="GM24" s="497"/>
      <c r="GN24" s="497"/>
      <c r="GO24" s="497"/>
      <c r="GP24" s="497"/>
      <c r="GQ24" s="497"/>
      <c r="GR24" s="497"/>
      <c r="GS24" s="497"/>
      <c r="GT24" s="497"/>
      <c r="GU24" s="497"/>
      <c r="GV24" s="497"/>
      <c r="GW24" s="497"/>
      <c r="GX24" s="497"/>
      <c r="GY24" s="497"/>
      <c r="GZ24" s="497"/>
      <c r="HA24" s="497"/>
      <c r="HB24" s="497"/>
      <c r="HC24" s="497"/>
      <c r="HD24" s="497"/>
      <c r="HE24" s="497"/>
      <c r="HF24" s="497"/>
      <c r="HG24" s="497"/>
      <c r="HH24" s="497"/>
      <c r="HI24" s="497"/>
      <c r="HJ24" s="497"/>
      <c r="HK24" s="497"/>
      <c r="HL24" s="497"/>
      <c r="HM24" s="497"/>
    </row>
    <row r="25" spans="1:221" s="496" customFormat="1" x14ac:dyDescent="0.25">
      <c r="A25" s="471"/>
      <c r="B25" s="495"/>
      <c r="F25" s="497"/>
      <c r="G25" s="497"/>
      <c r="H25" s="497"/>
      <c r="I25" s="497"/>
      <c r="J25" s="497"/>
      <c r="K25" s="497"/>
      <c r="L25" s="497"/>
      <c r="M25" s="498"/>
      <c r="N25" s="498"/>
      <c r="O25" s="498"/>
      <c r="P25" s="498"/>
      <c r="Q25" s="477"/>
      <c r="R25" s="477"/>
      <c r="S25" s="499"/>
      <c r="T25" s="499"/>
      <c r="U25" s="499"/>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497"/>
      <c r="BC25" s="497"/>
      <c r="BD25" s="497"/>
      <c r="BE25" s="497"/>
      <c r="BF25" s="497"/>
      <c r="BG25" s="497"/>
      <c r="BH25" s="497"/>
      <c r="BI25" s="497"/>
      <c r="BJ25" s="497"/>
      <c r="BK25" s="497"/>
      <c r="BL25" s="497"/>
      <c r="BM25" s="497"/>
      <c r="BN25" s="497"/>
      <c r="BO25" s="497"/>
      <c r="BP25" s="497"/>
      <c r="BQ25" s="497"/>
      <c r="BR25" s="497"/>
      <c r="BS25" s="497"/>
      <c r="BT25" s="497"/>
      <c r="BU25" s="497"/>
      <c r="BV25" s="497"/>
      <c r="BW25" s="497"/>
      <c r="BX25" s="497"/>
      <c r="BY25" s="497"/>
      <c r="BZ25" s="497"/>
      <c r="CA25" s="497"/>
      <c r="CB25" s="497"/>
      <c r="CC25" s="497"/>
      <c r="CD25" s="497"/>
      <c r="CE25" s="497"/>
      <c r="CF25" s="497"/>
      <c r="CG25" s="497"/>
      <c r="CH25" s="497"/>
      <c r="CI25" s="497"/>
      <c r="CJ25" s="497"/>
      <c r="CK25" s="497"/>
      <c r="CL25" s="497"/>
      <c r="CM25" s="497"/>
      <c r="CN25" s="497"/>
      <c r="CO25" s="497"/>
      <c r="CP25" s="497"/>
      <c r="CQ25" s="497"/>
      <c r="CR25" s="497"/>
      <c r="CS25" s="497"/>
      <c r="CT25" s="497"/>
      <c r="CU25" s="497"/>
      <c r="CV25" s="497"/>
      <c r="CW25" s="497"/>
      <c r="CX25" s="497"/>
      <c r="CY25" s="497"/>
      <c r="CZ25" s="497"/>
      <c r="DA25" s="497"/>
      <c r="DB25" s="497"/>
      <c r="DC25" s="497"/>
      <c r="DD25" s="497"/>
      <c r="DE25" s="497"/>
      <c r="DF25" s="497"/>
      <c r="DG25" s="497"/>
      <c r="DH25" s="497"/>
      <c r="DI25" s="497"/>
      <c r="DJ25" s="497"/>
      <c r="DK25" s="497"/>
      <c r="DL25" s="497"/>
      <c r="DM25" s="497"/>
      <c r="DN25" s="497"/>
      <c r="DO25" s="497"/>
      <c r="DP25" s="497"/>
      <c r="DQ25" s="497"/>
      <c r="DR25" s="497"/>
      <c r="DS25" s="497"/>
      <c r="DT25" s="497"/>
      <c r="DU25" s="497"/>
      <c r="DV25" s="497"/>
      <c r="DW25" s="497"/>
      <c r="DX25" s="497"/>
      <c r="DY25" s="497"/>
      <c r="DZ25" s="497"/>
      <c r="EA25" s="497"/>
      <c r="EB25" s="497"/>
      <c r="EC25" s="497"/>
      <c r="ED25" s="497"/>
      <c r="EE25" s="497"/>
      <c r="EF25" s="497"/>
      <c r="EG25" s="497"/>
      <c r="EH25" s="497"/>
      <c r="EI25" s="497"/>
      <c r="EJ25" s="497"/>
      <c r="EK25" s="497"/>
      <c r="EL25" s="497"/>
      <c r="EM25" s="497"/>
      <c r="EN25" s="497"/>
      <c r="EO25" s="497"/>
      <c r="EP25" s="497"/>
      <c r="EQ25" s="497"/>
      <c r="ER25" s="497"/>
      <c r="ES25" s="497"/>
      <c r="ET25" s="497"/>
      <c r="EU25" s="497"/>
      <c r="EV25" s="497"/>
      <c r="EW25" s="497"/>
      <c r="EX25" s="497"/>
      <c r="EY25" s="497"/>
      <c r="EZ25" s="497"/>
      <c r="FA25" s="497"/>
      <c r="FB25" s="497"/>
      <c r="FC25" s="497"/>
      <c r="FD25" s="497"/>
      <c r="FE25" s="497"/>
      <c r="FF25" s="497"/>
      <c r="FG25" s="497"/>
      <c r="FH25" s="497"/>
      <c r="FI25" s="497"/>
      <c r="FJ25" s="497"/>
      <c r="FK25" s="497"/>
      <c r="FL25" s="497"/>
      <c r="FM25" s="497"/>
      <c r="FN25" s="497"/>
      <c r="FO25" s="497"/>
      <c r="FP25" s="497"/>
      <c r="FQ25" s="497"/>
      <c r="FR25" s="497"/>
      <c r="FS25" s="497"/>
      <c r="FT25" s="497"/>
      <c r="FU25" s="497"/>
      <c r="FV25" s="497"/>
      <c r="FW25" s="497"/>
      <c r="FX25" s="497"/>
      <c r="FY25" s="497"/>
      <c r="FZ25" s="497"/>
      <c r="GA25" s="497"/>
      <c r="GB25" s="497"/>
      <c r="GC25" s="497"/>
      <c r="GD25" s="497"/>
      <c r="GE25" s="497"/>
      <c r="GF25" s="497"/>
      <c r="GG25" s="497"/>
      <c r="GH25" s="497"/>
      <c r="GI25" s="497"/>
      <c r="GJ25" s="497"/>
      <c r="GK25" s="497"/>
      <c r="GL25" s="497"/>
      <c r="GM25" s="497"/>
      <c r="GN25" s="497"/>
      <c r="GO25" s="497"/>
      <c r="GP25" s="497"/>
      <c r="GQ25" s="497"/>
      <c r="GR25" s="497"/>
      <c r="GS25" s="497"/>
      <c r="GT25" s="497"/>
      <c r="GU25" s="497"/>
      <c r="GV25" s="497"/>
      <c r="GW25" s="497"/>
      <c r="GX25" s="497"/>
      <c r="GY25" s="497"/>
      <c r="GZ25" s="497"/>
      <c r="HA25" s="497"/>
      <c r="HB25" s="497"/>
      <c r="HC25" s="497"/>
      <c r="HD25" s="497"/>
      <c r="HE25" s="497"/>
      <c r="HF25" s="497"/>
      <c r="HG25" s="497"/>
      <c r="HH25" s="497"/>
      <c r="HI25" s="497"/>
      <c r="HJ25" s="497"/>
      <c r="HK25" s="497"/>
      <c r="HL25" s="497"/>
      <c r="HM25" s="497"/>
    </row>
    <row r="26" spans="1:221" s="496" customFormat="1" x14ac:dyDescent="0.25">
      <c r="A26" s="471"/>
      <c r="F26" s="497"/>
      <c r="G26" s="497"/>
      <c r="H26" s="497"/>
      <c r="I26" s="497"/>
      <c r="J26" s="497"/>
      <c r="K26" s="497"/>
      <c r="L26" s="497"/>
      <c r="M26" s="498"/>
      <c r="N26" s="498"/>
      <c r="O26" s="498"/>
      <c r="P26" s="498"/>
      <c r="Q26" s="477"/>
      <c r="R26" s="477"/>
      <c r="S26" s="499"/>
      <c r="T26" s="499"/>
      <c r="U26" s="499"/>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c r="BI26" s="497"/>
      <c r="BJ26" s="497"/>
      <c r="BK26" s="497"/>
      <c r="BL26" s="497"/>
      <c r="BM26" s="497"/>
      <c r="BN26" s="497"/>
      <c r="BO26" s="497"/>
      <c r="BP26" s="497"/>
      <c r="BQ26" s="497"/>
      <c r="BR26" s="497"/>
      <c r="BS26" s="497"/>
      <c r="BT26" s="497"/>
      <c r="BU26" s="497"/>
      <c r="BV26" s="497"/>
      <c r="BW26" s="497"/>
      <c r="BX26" s="497"/>
      <c r="BY26" s="497"/>
      <c r="BZ26" s="497"/>
      <c r="CA26" s="497"/>
      <c r="CB26" s="497"/>
      <c r="CC26" s="497"/>
      <c r="CD26" s="497"/>
      <c r="CE26" s="497"/>
      <c r="CF26" s="497"/>
      <c r="CG26" s="497"/>
      <c r="CH26" s="497"/>
      <c r="CI26" s="497"/>
      <c r="CJ26" s="497"/>
      <c r="CK26" s="497"/>
      <c r="CL26" s="497"/>
      <c r="CM26" s="497"/>
      <c r="CN26" s="497"/>
      <c r="CO26" s="497"/>
      <c r="CP26" s="497"/>
      <c r="CQ26" s="497"/>
      <c r="CR26" s="497"/>
      <c r="CS26" s="497"/>
      <c r="CT26" s="497"/>
      <c r="CU26" s="497"/>
      <c r="CV26" s="497"/>
      <c r="CW26" s="497"/>
      <c r="CX26" s="497"/>
      <c r="CY26" s="497"/>
      <c r="CZ26" s="497"/>
      <c r="DA26" s="497"/>
      <c r="DB26" s="497"/>
      <c r="DC26" s="497"/>
      <c r="DD26" s="497"/>
      <c r="DE26" s="497"/>
      <c r="DF26" s="497"/>
      <c r="DG26" s="497"/>
      <c r="DH26" s="497"/>
      <c r="DI26" s="497"/>
      <c r="DJ26" s="497"/>
      <c r="DK26" s="497"/>
      <c r="DL26" s="497"/>
      <c r="DM26" s="497"/>
      <c r="DN26" s="497"/>
      <c r="DO26" s="497"/>
      <c r="DP26" s="497"/>
      <c r="DQ26" s="497"/>
      <c r="DR26" s="497"/>
      <c r="DS26" s="497"/>
      <c r="DT26" s="497"/>
      <c r="DU26" s="497"/>
      <c r="DV26" s="497"/>
      <c r="DW26" s="497"/>
      <c r="DX26" s="497"/>
      <c r="DY26" s="497"/>
      <c r="DZ26" s="497"/>
      <c r="EA26" s="497"/>
      <c r="EB26" s="497"/>
      <c r="EC26" s="497"/>
      <c r="ED26" s="497"/>
      <c r="EE26" s="497"/>
      <c r="EF26" s="497"/>
      <c r="EG26" s="497"/>
      <c r="EH26" s="497"/>
      <c r="EI26" s="497"/>
      <c r="EJ26" s="497"/>
      <c r="EK26" s="497"/>
      <c r="EL26" s="497"/>
      <c r="EM26" s="497"/>
      <c r="EN26" s="497"/>
      <c r="EO26" s="497"/>
      <c r="EP26" s="497"/>
      <c r="EQ26" s="497"/>
      <c r="ER26" s="497"/>
      <c r="ES26" s="497"/>
      <c r="ET26" s="497"/>
      <c r="EU26" s="497"/>
      <c r="EV26" s="497"/>
      <c r="EW26" s="497"/>
      <c r="EX26" s="497"/>
      <c r="EY26" s="497"/>
      <c r="EZ26" s="497"/>
      <c r="FA26" s="497"/>
      <c r="FB26" s="497"/>
      <c r="FC26" s="497"/>
      <c r="FD26" s="497"/>
      <c r="FE26" s="497"/>
      <c r="FF26" s="497"/>
      <c r="FG26" s="497"/>
      <c r="FH26" s="497"/>
      <c r="FI26" s="497"/>
      <c r="FJ26" s="497"/>
      <c r="FK26" s="497"/>
      <c r="FL26" s="497"/>
      <c r="FM26" s="497"/>
      <c r="FN26" s="497"/>
      <c r="FO26" s="497"/>
      <c r="FP26" s="497"/>
      <c r="FQ26" s="497"/>
      <c r="FR26" s="497"/>
      <c r="FS26" s="497"/>
      <c r="FT26" s="497"/>
      <c r="FU26" s="497"/>
      <c r="FV26" s="497"/>
      <c r="FW26" s="497"/>
      <c r="FX26" s="497"/>
      <c r="FY26" s="497"/>
      <c r="FZ26" s="497"/>
      <c r="GA26" s="497"/>
      <c r="GB26" s="497"/>
      <c r="GC26" s="497"/>
      <c r="GD26" s="497"/>
      <c r="GE26" s="497"/>
      <c r="GF26" s="497"/>
      <c r="GG26" s="497"/>
      <c r="GH26" s="497"/>
      <c r="GI26" s="497"/>
      <c r="GJ26" s="497"/>
      <c r="GK26" s="497"/>
      <c r="GL26" s="497"/>
      <c r="GM26" s="497"/>
      <c r="GN26" s="497"/>
      <c r="GO26" s="497"/>
      <c r="GP26" s="497"/>
      <c r="GQ26" s="497"/>
      <c r="GR26" s="497"/>
      <c r="GS26" s="497"/>
      <c r="GT26" s="497"/>
      <c r="GU26" s="497"/>
      <c r="GV26" s="497"/>
      <c r="GW26" s="497"/>
      <c r="GX26" s="497"/>
      <c r="GY26" s="497"/>
      <c r="GZ26" s="497"/>
      <c r="HA26" s="497"/>
      <c r="HB26" s="497"/>
      <c r="HC26" s="497"/>
      <c r="HD26" s="497"/>
      <c r="HE26" s="497"/>
      <c r="HF26" s="497"/>
      <c r="HG26" s="497"/>
      <c r="HH26" s="497"/>
      <c r="HI26" s="497"/>
      <c r="HJ26" s="497"/>
      <c r="HK26" s="497"/>
      <c r="HL26" s="497"/>
      <c r="HM26" s="497"/>
    </row>
    <row r="27" spans="1:221" s="496" customFormat="1" x14ac:dyDescent="0.25">
      <c r="A27" s="471"/>
      <c r="F27" s="497"/>
      <c r="G27" s="497"/>
      <c r="H27" s="497"/>
      <c r="I27" s="497"/>
      <c r="J27" s="497"/>
      <c r="K27" s="497"/>
      <c r="L27" s="497"/>
      <c r="M27" s="498"/>
      <c r="N27" s="498"/>
      <c r="O27" s="498"/>
      <c r="P27" s="498"/>
      <c r="Q27" s="477"/>
      <c r="R27" s="477"/>
      <c r="S27" s="499"/>
      <c r="T27" s="499"/>
      <c r="U27" s="499"/>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497"/>
      <c r="BW27" s="497"/>
      <c r="BX27" s="497"/>
      <c r="BY27" s="497"/>
      <c r="BZ27" s="497"/>
      <c r="CA27" s="497"/>
      <c r="CB27" s="497"/>
      <c r="CC27" s="497"/>
      <c r="CD27" s="497"/>
      <c r="CE27" s="497"/>
      <c r="CF27" s="497"/>
      <c r="CG27" s="497"/>
      <c r="CH27" s="497"/>
      <c r="CI27" s="497"/>
      <c r="CJ27" s="497"/>
      <c r="CK27" s="497"/>
      <c r="CL27" s="497"/>
      <c r="CM27" s="497"/>
      <c r="CN27" s="497"/>
      <c r="CO27" s="497"/>
      <c r="CP27" s="497"/>
      <c r="CQ27" s="497"/>
      <c r="CR27" s="497"/>
      <c r="CS27" s="497"/>
      <c r="CT27" s="497"/>
      <c r="CU27" s="497"/>
      <c r="CV27" s="497"/>
      <c r="CW27" s="497"/>
      <c r="CX27" s="497"/>
      <c r="CY27" s="497"/>
      <c r="CZ27" s="497"/>
      <c r="DA27" s="497"/>
      <c r="DB27" s="497"/>
      <c r="DC27" s="497"/>
      <c r="DD27" s="497"/>
      <c r="DE27" s="497"/>
      <c r="DF27" s="497"/>
      <c r="DG27" s="497"/>
      <c r="DH27" s="497"/>
      <c r="DI27" s="497"/>
      <c r="DJ27" s="497"/>
      <c r="DK27" s="497"/>
      <c r="DL27" s="497"/>
      <c r="DM27" s="497"/>
      <c r="DN27" s="497"/>
      <c r="DO27" s="497"/>
      <c r="DP27" s="497"/>
      <c r="DQ27" s="497"/>
      <c r="DR27" s="497"/>
      <c r="DS27" s="497"/>
      <c r="DT27" s="497"/>
      <c r="DU27" s="497"/>
      <c r="DV27" s="497"/>
      <c r="DW27" s="497"/>
      <c r="DX27" s="497"/>
      <c r="DY27" s="497"/>
      <c r="DZ27" s="497"/>
      <c r="EA27" s="497"/>
      <c r="EB27" s="497"/>
      <c r="EC27" s="497"/>
      <c r="ED27" s="497"/>
      <c r="EE27" s="497"/>
      <c r="EF27" s="497"/>
      <c r="EG27" s="497"/>
      <c r="EH27" s="497"/>
      <c r="EI27" s="497"/>
      <c r="EJ27" s="497"/>
      <c r="EK27" s="497"/>
      <c r="EL27" s="497"/>
      <c r="EM27" s="497"/>
      <c r="EN27" s="497"/>
      <c r="EO27" s="497"/>
      <c r="EP27" s="497"/>
      <c r="EQ27" s="497"/>
      <c r="ER27" s="497"/>
      <c r="ES27" s="497"/>
      <c r="ET27" s="497"/>
      <c r="EU27" s="497"/>
      <c r="EV27" s="497"/>
      <c r="EW27" s="497"/>
      <c r="EX27" s="497"/>
      <c r="EY27" s="497"/>
      <c r="EZ27" s="497"/>
      <c r="FA27" s="497"/>
      <c r="FB27" s="497"/>
      <c r="FC27" s="497"/>
      <c r="FD27" s="497"/>
      <c r="FE27" s="497"/>
      <c r="FF27" s="497"/>
      <c r="FG27" s="497"/>
      <c r="FH27" s="497"/>
      <c r="FI27" s="497"/>
      <c r="FJ27" s="497"/>
      <c r="FK27" s="497"/>
      <c r="FL27" s="497"/>
      <c r="FM27" s="497"/>
      <c r="FN27" s="497"/>
      <c r="FO27" s="497"/>
      <c r="FP27" s="497"/>
      <c r="FQ27" s="497"/>
      <c r="FR27" s="497"/>
      <c r="FS27" s="497"/>
      <c r="FT27" s="497"/>
      <c r="FU27" s="497"/>
      <c r="FV27" s="497"/>
      <c r="FW27" s="497"/>
      <c r="FX27" s="497"/>
      <c r="FY27" s="497"/>
      <c r="FZ27" s="497"/>
      <c r="GA27" s="497"/>
      <c r="GB27" s="497"/>
      <c r="GC27" s="497"/>
      <c r="GD27" s="497"/>
      <c r="GE27" s="497"/>
      <c r="GF27" s="497"/>
      <c r="GG27" s="497"/>
      <c r="GH27" s="497"/>
      <c r="GI27" s="497"/>
      <c r="GJ27" s="497"/>
      <c r="GK27" s="497"/>
      <c r="GL27" s="497"/>
      <c r="GM27" s="497"/>
      <c r="GN27" s="497"/>
      <c r="GO27" s="497"/>
      <c r="GP27" s="497"/>
      <c r="GQ27" s="497"/>
      <c r="GR27" s="497"/>
      <c r="GS27" s="497"/>
      <c r="GT27" s="497"/>
      <c r="GU27" s="497"/>
      <c r="GV27" s="497"/>
      <c r="GW27" s="497"/>
      <c r="GX27" s="497"/>
      <c r="GY27" s="497"/>
      <c r="GZ27" s="497"/>
      <c r="HA27" s="497"/>
      <c r="HB27" s="497"/>
      <c r="HC27" s="497"/>
      <c r="HD27" s="497"/>
      <c r="HE27" s="497"/>
      <c r="HF27" s="497"/>
      <c r="HG27" s="497"/>
      <c r="HH27" s="497"/>
      <c r="HI27" s="497"/>
      <c r="HJ27" s="497"/>
      <c r="HK27" s="497"/>
      <c r="HL27" s="497"/>
      <c r="HM27" s="497"/>
    </row>
    <row r="28" spans="1:221" s="496" customFormat="1" x14ac:dyDescent="0.25">
      <c r="A28" s="471"/>
      <c r="F28" s="497"/>
      <c r="G28" s="497"/>
      <c r="H28" s="497"/>
      <c r="I28" s="497"/>
      <c r="J28" s="497"/>
      <c r="K28" s="497"/>
      <c r="L28" s="497"/>
      <c r="M28" s="498"/>
      <c r="N28" s="498"/>
      <c r="O28" s="498"/>
      <c r="P28" s="498"/>
      <c r="Q28" s="477"/>
      <c r="R28" s="477"/>
      <c r="S28" s="499"/>
      <c r="T28" s="499"/>
      <c r="U28" s="499"/>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497"/>
      <c r="BC28" s="497"/>
      <c r="BD28" s="497"/>
      <c r="BE28" s="497"/>
      <c r="BF28" s="497"/>
      <c r="BG28" s="497"/>
      <c r="BH28" s="497"/>
      <c r="BI28" s="497"/>
      <c r="BJ28" s="497"/>
      <c r="BK28" s="497"/>
      <c r="BL28" s="497"/>
      <c r="BM28" s="497"/>
      <c r="BN28" s="497"/>
      <c r="BO28" s="497"/>
      <c r="BP28" s="497"/>
      <c r="BQ28" s="497"/>
      <c r="BR28" s="497"/>
      <c r="BS28" s="497"/>
      <c r="BT28" s="497"/>
      <c r="BU28" s="497"/>
      <c r="BV28" s="497"/>
      <c r="BW28" s="497"/>
      <c r="BX28" s="497"/>
      <c r="BY28" s="497"/>
      <c r="BZ28" s="497"/>
      <c r="CA28" s="497"/>
      <c r="CB28" s="497"/>
      <c r="CC28" s="497"/>
      <c r="CD28" s="497"/>
      <c r="CE28" s="497"/>
      <c r="CF28" s="497"/>
      <c r="CG28" s="497"/>
      <c r="CH28" s="497"/>
      <c r="CI28" s="497"/>
      <c r="CJ28" s="497"/>
      <c r="CK28" s="497"/>
      <c r="CL28" s="497"/>
      <c r="CM28" s="497"/>
      <c r="CN28" s="497"/>
      <c r="CO28" s="497"/>
      <c r="CP28" s="497"/>
      <c r="CQ28" s="497"/>
      <c r="CR28" s="497"/>
      <c r="CS28" s="497"/>
      <c r="CT28" s="497"/>
      <c r="CU28" s="497"/>
      <c r="CV28" s="497"/>
      <c r="CW28" s="497"/>
      <c r="CX28" s="497"/>
      <c r="CY28" s="497"/>
      <c r="CZ28" s="497"/>
      <c r="DA28" s="497"/>
      <c r="DB28" s="497"/>
      <c r="DC28" s="497"/>
      <c r="DD28" s="497"/>
      <c r="DE28" s="497"/>
      <c r="DF28" s="497"/>
      <c r="DG28" s="497"/>
      <c r="DH28" s="497"/>
      <c r="DI28" s="497"/>
      <c r="DJ28" s="497"/>
      <c r="DK28" s="497"/>
      <c r="DL28" s="497"/>
      <c r="DM28" s="497"/>
      <c r="DN28" s="497"/>
      <c r="DO28" s="497"/>
      <c r="DP28" s="497"/>
      <c r="DQ28" s="497"/>
      <c r="DR28" s="497"/>
      <c r="DS28" s="497"/>
      <c r="DT28" s="497"/>
      <c r="DU28" s="497"/>
      <c r="DV28" s="497"/>
      <c r="DW28" s="497"/>
      <c r="DX28" s="497"/>
      <c r="DY28" s="497"/>
      <c r="DZ28" s="497"/>
      <c r="EA28" s="497"/>
      <c r="EB28" s="497"/>
      <c r="EC28" s="497"/>
      <c r="ED28" s="497"/>
      <c r="EE28" s="497"/>
      <c r="EF28" s="497"/>
      <c r="EG28" s="497"/>
      <c r="EH28" s="497"/>
      <c r="EI28" s="497"/>
      <c r="EJ28" s="497"/>
      <c r="EK28" s="497"/>
      <c r="EL28" s="497"/>
      <c r="EM28" s="497"/>
      <c r="EN28" s="497"/>
      <c r="EO28" s="497"/>
      <c r="EP28" s="497"/>
      <c r="EQ28" s="497"/>
      <c r="ER28" s="497"/>
      <c r="ES28" s="497"/>
      <c r="ET28" s="497"/>
      <c r="EU28" s="497"/>
      <c r="EV28" s="497"/>
      <c r="EW28" s="497"/>
      <c r="EX28" s="497"/>
      <c r="EY28" s="497"/>
      <c r="EZ28" s="497"/>
      <c r="FA28" s="497"/>
      <c r="FB28" s="497"/>
      <c r="FC28" s="497"/>
      <c r="FD28" s="497"/>
      <c r="FE28" s="497"/>
      <c r="FF28" s="497"/>
      <c r="FG28" s="497"/>
      <c r="FH28" s="497"/>
      <c r="FI28" s="497"/>
      <c r="FJ28" s="497"/>
      <c r="FK28" s="497"/>
      <c r="FL28" s="497"/>
      <c r="FM28" s="497"/>
      <c r="FN28" s="497"/>
      <c r="FO28" s="497"/>
      <c r="FP28" s="497"/>
      <c r="FQ28" s="497"/>
      <c r="FR28" s="497"/>
      <c r="FS28" s="497"/>
      <c r="FT28" s="497"/>
      <c r="FU28" s="497"/>
      <c r="FV28" s="497"/>
      <c r="FW28" s="497"/>
      <c r="FX28" s="497"/>
      <c r="FY28" s="497"/>
      <c r="FZ28" s="497"/>
      <c r="GA28" s="497"/>
      <c r="GB28" s="497"/>
      <c r="GC28" s="497"/>
      <c r="GD28" s="497"/>
      <c r="GE28" s="497"/>
      <c r="GF28" s="497"/>
      <c r="GG28" s="497"/>
      <c r="GH28" s="497"/>
      <c r="GI28" s="497"/>
      <c r="GJ28" s="497"/>
      <c r="GK28" s="497"/>
      <c r="GL28" s="497"/>
      <c r="GM28" s="497"/>
      <c r="GN28" s="497"/>
      <c r="GO28" s="497"/>
      <c r="GP28" s="497"/>
      <c r="GQ28" s="497"/>
      <c r="GR28" s="497"/>
      <c r="GS28" s="497"/>
      <c r="GT28" s="497"/>
      <c r="GU28" s="497"/>
      <c r="GV28" s="497"/>
      <c r="GW28" s="497"/>
      <c r="GX28" s="497"/>
      <c r="GY28" s="497"/>
      <c r="GZ28" s="497"/>
      <c r="HA28" s="497"/>
      <c r="HB28" s="497"/>
      <c r="HC28" s="497"/>
      <c r="HD28" s="497"/>
      <c r="HE28" s="497"/>
      <c r="HF28" s="497"/>
      <c r="HG28" s="497"/>
      <c r="HH28" s="497"/>
      <c r="HI28" s="497"/>
      <c r="HJ28" s="497"/>
      <c r="HK28" s="497"/>
      <c r="HL28" s="497"/>
      <c r="HM28" s="497"/>
    </row>
    <row r="29" spans="1:221" s="496" customFormat="1" x14ac:dyDescent="0.25">
      <c r="A29" s="471"/>
      <c r="F29" s="497"/>
      <c r="G29" s="497"/>
      <c r="H29" s="497"/>
      <c r="I29" s="497"/>
      <c r="J29" s="497"/>
      <c r="K29" s="497"/>
      <c r="L29" s="497"/>
      <c r="M29" s="498"/>
      <c r="N29" s="498"/>
      <c r="O29" s="498"/>
      <c r="P29" s="498"/>
      <c r="Q29" s="477"/>
      <c r="R29" s="477"/>
      <c r="S29" s="499"/>
      <c r="T29" s="499"/>
      <c r="U29" s="499"/>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7"/>
      <c r="BW29" s="497"/>
      <c r="BX29" s="497"/>
      <c r="BY29" s="497"/>
      <c r="BZ29" s="497"/>
      <c r="CA29" s="497"/>
      <c r="CB29" s="497"/>
      <c r="CC29" s="497"/>
      <c r="CD29" s="497"/>
      <c r="CE29" s="497"/>
      <c r="CF29" s="497"/>
      <c r="CG29" s="497"/>
      <c r="CH29" s="497"/>
      <c r="CI29" s="497"/>
      <c r="CJ29" s="497"/>
      <c r="CK29" s="497"/>
      <c r="CL29" s="497"/>
      <c r="CM29" s="497"/>
      <c r="CN29" s="497"/>
      <c r="CO29" s="497"/>
      <c r="CP29" s="497"/>
      <c r="CQ29" s="497"/>
      <c r="CR29" s="497"/>
      <c r="CS29" s="497"/>
      <c r="CT29" s="497"/>
      <c r="CU29" s="497"/>
      <c r="CV29" s="497"/>
      <c r="CW29" s="497"/>
      <c r="CX29" s="497"/>
      <c r="CY29" s="497"/>
      <c r="CZ29" s="497"/>
      <c r="DA29" s="497"/>
      <c r="DB29" s="497"/>
      <c r="DC29" s="497"/>
      <c r="DD29" s="497"/>
      <c r="DE29" s="497"/>
      <c r="DF29" s="497"/>
      <c r="DG29" s="497"/>
      <c r="DH29" s="497"/>
      <c r="DI29" s="497"/>
      <c r="DJ29" s="497"/>
      <c r="DK29" s="497"/>
      <c r="DL29" s="497"/>
      <c r="DM29" s="497"/>
      <c r="DN29" s="497"/>
      <c r="DO29" s="497"/>
      <c r="DP29" s="497"/>
      <c r="DQ29" s="497"/>
      <c r="DR29" s="497"/>
      <c r="DS29" s="497"/>
      <c r="DT29" s="497"/>
      <c r="DU29" s="497"/>
      <c r="DV29" s="497"/>
      <c r="DW29" s="497"/>
      <c r="DX29" s="497"/>
      <c r="DY29" s="497"/>
      <c r="DZ29" s="497"/>
      <c r="EA29" s="497"/>
      <c r="EB29" s="497"/>
      <c r="EC29" s="497"/>
      <c r="ED29" s="497"/>
      <c r="EE29" s="497"/>
      <c r="EF29" s="497"/>
      <c r="EG29" s="497"/>
      <c r="EH29" s="497"/>
      <c r="EI29" s="497"/>
      <c r="EJ29" s="497"/>
      <c r="EK29" s="497"/>
      <c r="EL29" s="497"/>
      <c r="EM29" s="497"/>
      <c r="EN29" s="497"/>
      <c r="EO29" s="497"/>
      <c r="EP29" s="497"/>
      <c r="EQ29" s="497"/>
      <c r="ER29" s="497"/>
      <c r="ES29" s="497"/>
      <c r="ET29" s="497"/>
      <c r="EU29" s="497"/>
      <c r="EV29" s="497"/>
      <c r="EW29" s="497"/>
      <c r="EX29" s="497"/>
      <c r="EY29" s="497"/>
      <c r="EZ29" s="497"/>
      <c r="FA29" s="497"/>
      <c r="FB29" s="497"/>
      <c r="FC29" s="497"/>
      <c r="FD29" s="497"/>
      <c r="FE29" s="497"/>
      <c r="FF29" s="497"/>
      <c r="FG29" s="497"/>
      <c r="FH29" s="497"/>
      <c r="FI29" s="497"/>
      <c r="FJ29" s="497"/>
      <c r="FK29" s="497"/>
      <c r="FL29" s="497"/>
      <c r="FM29" s="497"/>
      <c r="FN29" s="497"/>
      <c r="FO29" s="497"/>
      <c r="FP29" s="497"/>
      <c r="FQ29" s="497"/>
      <c r="FR29" s="497"/>
      <c r="FS29" s="497"/>
      <c r="FT29" s="497"/>
      <c r="FU29" s="497"/>
      <c r="FV29" s="497"/>
      <c r="FW29" s="497"/>
      <c r="FX29" s="497"/>
      <c r="FY29" s="497"/>
      <c r="FZ29" s="497"/>
      <c r="GA29" s="497"/>
      <c r="GB29" s="497"/>
      <c r="GC29" s="497"/>
      <c r="GD29" s="497"/>
      <c r="GE29" s="497"/>
      <c r="GF29" s="497"/>
      <c r="GG29" s="497"/>
      <c r="GH29" s="497"/>
      <c r="GI29" s="497"/>
      <c r="GJ29" s="497"/>
      <c r="GK29" s="497"/>
      <c r="GL29" s="497"/>
      <c r="GM29" s="497"/>
      <c r="GN29" s="497"/>
      <c r="GO29" s="497"/>
      <c r="GP29" s="497"/>
      <c r="GQ29" s="497"/>
      <c r="GR29" s="497"/>
      <c r="GS29" s="497"/>
      <c r="GT29" s="497"/>
      <c r="GU29" s="497"/>
      <c r="GV29" s="497"/>
      <c r="GW29" s="497"/>
      <c r="GX29" s="497"/>
      <c r="GY29" s="497"/>
      <c r="GZ29" s="497"/>
      <c r="HA29" s="497"/>
      <c r="HB29" s="497"/>
      <c r="HC29" s="497"/>
      <c r="HD29" s="497"/>
      <c r="HE29" s="497"/>
      <c r="HF29" s="497"/>
      <c r="HG29" s="497"/>
      <c r="HH29" s="497"/>
      <c r="HI29" s="497"/>
      <c r="HJ29" s="497"/>
      <c r="HK29" s="497"/>
      <c r="HL29" s="497"/>
      <c r="HM29" s="497"/>
    </row>
    <row r="30" spans="1:221" s="496" customFormat="1" x14ac:dyDescent="0.25">
      <c r="A30" s="471"/>
      <c r="F30" s="497"/>
      <c r="G30" s="497"/>
      <c r="H30" s="497"/>
      <c r="I30" s="497"/>
      <c r="J30" s="497"/>
      <c r="K30" s="497"/>
      <c r="L30" s="497"/>
      <c r="M30" s="498"/>
      <c r="N30" s="498"/>
      <c r="O30" s="498"/>
      <c r="P30" s="498"/>
      <c r="Q30" s="477"/>
      <c r="R30" s="477"/>
      <c r="S30" s="499"/>
      <c r="T30" s="499"/>
      <c r="U30" s="499"/>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7"/>
      <c r="BV30" s="497"/>
      <c r="BW30" s="497"/>
      <c r="BX30" s="497"/>
      <c r="BY30" s="497"/>
      <c r="BZ30" s="497"/>
      <c r="CA30" s="497"/>
      <c r="CB30" s="497"/>
      <c r="CC30" s="497"/>
      <c r="CD30" s="497"/>
      <c r="CE30" s="497"/>
      <c r="CF30" s="497"/>
      <c r="CG30" s="497"/>
      <c r="CH30" s="497"/>
      <c r="CI30" s="497"/>
      <c r="CJ30" s="497"/>
      <c r="CK30" s="497"/>
      <c r="CL30" s="497"/>
      <c r="CM30" s="497"/>
      <c r="CN30" s="497"/>
      <c r="CO30" s="497"/>
      <c r="CP30" s="497"/>
      <c r="CQ30" s="497"/>
      <c r="CR30" s="497"/>
      <c r="CS30" s="497"/>
      <c r="CT30" s="497"/>
      <c r="CU30" s="497"/>
      <c r="CV30" s="497"/>
      <c r="CW30" s="497"/>
      <c r="CX30" s="497"/>
      <c r="CY30" s="497"/>
      <c r="CZ30" s="497"/>
      <c r="DA30" s="497"/>
      <c r="DB30" s="497"/>
      <c r="DC30" s="497"/>
      <c r="DD30" s="497"/>
      <c r="DE30" s="497"/>
      <c r="DF30" s="497"/>
      <c r="DG30" s="497"/>
      <c r="DH30" s="497"/>
      <c r="DI30" s="497"/>
      <c r="DJ30" s="497"/>
      <c r="DK30" s="497"/>
      <c r="DL30" s="497"/>
      <c r="DM30" s="497"/>
      <c r="DN30" s="497"/>
      <c r="DO30" s="497"/>
      <c r="DP30" s="497"/>
      <c r="DQ30" s="497"/>
      <c r="DR30" s="497"/>
      <c r="DS30" s="497"/>
      <c r="DT30" s="497"/>
      <c r="DU30" s="497"/>
      <c r="DV30" s="497"/>
      <c r="DW30" s="497"/>
      <c r="DX30" s="497"/>
      <c r="DY30" s="497"/>
      <c r="DZ30" s="497"/>
      <c r="EA30" s="497"/>
      <c r="EB30" s="497"/>
      <c r="EC30" s="497"/>
      <c r="ED30" s="497"/>
      <c r="EE30" s="497"/>
      <c r="EF30" s="497"/>
      <c r="EG30" s="497"/>
      <c r="EH30" s="497"/>
      <c r="EI30" s="497"/>
      <c r="EJ30" s="497"/>
      <c r="EK30" s="497"/>
      <c r="EL30" s="497"/>
      <c r="EM30" s="497"/>
      <c r="EN30" s="497"/>
      <c r="EO30" s="497"/>
      <c r="EP30" s="497"/>
      <c r="EQ30" s="497"/>
      <c r="ER30" s="497"/>
      <c r="ES30" s="497"/>
      <c r="ET30" s="497"/>
      <c r="EU30" s="497"/>
      <c r="EV30" s="497"/>
      <c r="EW30" s="497"/>
      <c r="EX30" s="497"/>
      <c r="EY30" s="497"/>
      <c r="EZ30" s="497"/>
      <c r="FA30" s="497"/>
      <c r="FB30" s="497"/>
      <c r="FC30" s="497"/>
      <c r="FD30" s="497"/>
      <c r="FE30" s="497"/>
      <c r="FF30" s="497"/>
      <c r="FG30" s="497"/>
      <c r="FH30" s="497"/>
      <c r="FI30" s="497"/>
      <c r="FJ30" s="497"/>
      <c r="FK30" s="497"/>
      <c r="FL30" s="497"/>
      <c r="FM30" s="497"/>
      <c r="FN30" s="497"/>
      <c r="FO30" s="497"/>
      <c r="FP30" s="497"/>
      <c r="FQ30" s="497"/>
      <c r="FR30" s="497"/>
      <c r="FS30" s="497"/>
      <c r="FT30" s="497"/>
      <c r="FU30" s="497"/>
      <c r="FV30" s="497"/>
      <c r="FW30" s="497"/>
      <c r="FX30" s="497"/>
      <c r="FY30" s="497"/>
      <c r="FZ30" s="497"/>
      <c r="GA30" s="497"/>
      <c r="GB30" s="497"/>
      <c r="GC30" s="497"/>
      <c r="GD30" s="497"/>
      <c r="GE30" s="497"/>
      <c r="GF30" s="497"/>
      <c r="GG30" s="497"/>
      <c r="GH30" s="497"/>
      <c r="GI30" s="497"/>
      <c r="GJ30" s="497"/>
      <c r="GK30" s="497"/>
      <c r="GL30" s="497"/>
      <c r="GM30" s="497"/>
      <c r="GN30" s="497"/>
      <c r="GO30" s="497"/>
      <c r="GP30" s="497"/>
      <c r="GQ30" s="497"/>
      <c r="GR30" s="497"/>
      <c r="GS30" s="497"/>
      <c r="GT30" s="497"/>
      <c r="GU30" s="497"/>
      <c r="GV30" s="497"/>
      <c r="GW30" s="497"/>
      <c r="GX30" s="497"/>
      <c r="GY30" s="497"/>
      <c r="GZ30" s="497"/>
      <c r="HA30" s="497"/>
      <c r="HB30" s="497"/>
      <c r="HC30" s="497"/>
      <c r="HD30" s="497"/>
      <c r="HE30" s="497"/>
      <c r="HF30" s="497"/>
      <c r="HG30" s="497"/>
      <c r="HH30" s="497"/>
      <c r="HI30" s="497"/>
      <c r="HJ30" s="497"/>
      <c r="HK30" s="497"/>
      <c r="HL30" s="497"/>
      <c r="HM30" s="497"/>
    </row>
    <row r="31" spans="1:221" s="496" customFormat="1" x14ac:dyDescent="0.25">
      <c r="A31" s="471"/>
      <c r="F31" s="497"/>
      <c r="G31" s="497"/>
      <c r="H31" s="497"/>
      <c r="I31" s="497"/>
      <c r="J31" s="497"/>
      <c r="K31" s="497"/>
      <c r="L31" s="497"/>
      <c r="M31" s="498"/>
      <c r="N31" s="498"/>
      <c r="O31" s="498"/>
      <c r="P31" s="498"/>
      <c r="Q31" s="477"/>
      <c r="R31" s="477"/>
      <c r="S31" s="499"/>
      <c r="T31" s="499"/>
      <c r="U31" s="499"/>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c r="BA31" s="497"/>
      <c r="BB31" s="497"/>
      <c r="BC31" s="497"/>
      <c r="BD31" s="497"/>
      <c r="BE31" s="497"/>
      <c r="BF31" s="497"/>
      <c r="BG31" s="497"/>
      <c r="BH31" s="497"/>
      <c r="BI31" s="497"/>
      <c r="BJ31" s="497"/>
      <c r="BK31" s="497"/>
      <c r="BL31" s="497"/>
      <c r="BM31" s="497"/>
      <c r="BN31" s="497"/>
      <c r="BO31" s="497"/>
      <c r="BP31" s="497"/>
      <c r="BQ31" s="497"/>
      <c r="BR31" s="497"/>
      <c r="BS31" s="497"/>
      <c r="BT31" s="497"/>
      <c r="BU31" s="497"/>
      <c r="BV31" s="497"/>
      <c r="BW31" s="497"/>
      <c r="BX31" s="497"/>
      <c r="BY31" s="497"/>
      <c r="BZ31" s="497"/>
      <c r="CA31" s="497"/>
      <c r="CB31" s="497"/>
      <c r="CC31" s="497"/>
      <c r="CD31" s="497"/>
      <c r="CE31" s="497"/>
      <c r="CF31" s="497"/>
      <c r="CG31" s="497"/>
      <c r="CH31" s="497"/>
      <c r="CI31" s="497"/>
      <c r="CJ31" s="497"/>
      <c r="CK31" s="497"/>
      <c r="CL31" s="497"/>
      <c r="CM31" s="497"/>
      <c r="CN31" s="497"/>
      <c r="CO31" s="497"/>
      <c r="CP31" s="497"/>
      <c r="CQ31" s="497"/>
      <c r="CR31" s="497"/>
      <c r="CS31" s="497"/>
      <c r="CT31" s="497"/>
      <c r="CU31" s="497"/>
      <c r="CV31" s="497"/>
      <c r="CW31" s="497"/>
      <c r="CX31" s="497"/>
      <c r="CY31" s="497"/>
      <c r="CZ31" s="497"/>
      <c r="DA31" s="497"/>
      <c r="DB31" s="497"/>
      <c r="DC31" s="497"/>
      <c r="DD31" s="497"/>
      <c r="DE31" s="497"/>
      <c r="DF31" s="497"/>
      <c r="DG31" s="497"/>
      <c r="DH31" s="497"/>
      <c r="DI31" s="497"/>
      <c r="DJ31" s="497"/>
      <c r="DK31" s="497"/>
      <c r="DL31" s="497"/>
      <c r="DM31" s="497"/>
      <c r="DN31" s="497"/>
      <c r="DO31" s="497"/>
      <c r="DP31" s="497"/>
      <c r="DQ31" s="497"/>
      <c r="DR31" s="497"/>
      <c r="DS31" s="497"/>
      <c r="DT31" s="497"/>
      <c r="DU31" s="497"/>
      <c r="DV31" s="497"/>
      <c r="DW31" s="497"/>
      <c r="DX31" s="497"/>
      <c r="DY31" s="497"/>
      <c r="DZ31" s="497"/>
      <c r="EA31" s="497"/>
      <c r="EB31" s="497"/>
      <c r="EC31" s="497"/>
      <c r="ED31" s="497"/>
      <c r="EE31" s="497"/>
      <c r="EF31" s="497"/>
      <c r="EG31" s="497"/>
      <c r="EH31" s="497"/>
      <c r="EI31" s="497"/>
      <c r="EJ31" s="497"/>
      <c r="EK31" s="497"/>
      <c r="EL31" s="497"/>
      <c r="EM31" s="497"/>
      <c r="EN31" s="497"/>
      <c r="EO31" s="497"/>
      <c r="EP31" s="497"/>
      <c r="EQ31" s="497"/>
      <c r="ER31" s="497"/>
      <c r="ES31" s="497"/>
      <c r="ET31" s="497"/>
      <c r="EU31" s="497"/>
      <c r="EV31" s="497"/>
      <c r="EW31" s="497"/>
      <c r="EX31" s="497"/>
      <c r="EY31" s="497"/>
      <c r="EZ31" s="497"/>
      <c r="FA31" s="497"/>
      <c r="FB31" s="497"/>
      <c r="FC31" s="497"/>
      <c r="FD31" s="497"/>
      <c r="FE31" s="497"/>
      <c r="FF31" s="497"/>
      <c r="FG31" s="497"/>
      <c r="FH31" s="497"/>
      <c r="FI31" s="497"/>
      <c r="FJ31" s="497"/>
      <c r="FK31" s="497"/>
      <c r="FL31" s="497"/>
      <c r="FM31" s="497"/>
      <c r="FN31" s="497"/>
      <c r="FO31" s="497"/>
      <c r="FP31" s="497"/>
      <c r="FQ31" s="497"/>
      <c r="FR31" s="497"/>
      <c r="FS31" s="497"/>
      <c r="FT31" s="497"/>
      <c r="FU31" s="497"/>
      <c r="FV31" s="497"/>
      <c r="FW31" s="497"/>
      <c r="FX31" s="497"/>
      <c r="FY31" s="497"/>
      <c r="FZ31" s="497"/>
      <c r="GA31" s="497"/>
      <c r="GB31" s="497"/>
      <c r="GC31" s="497"/>
      <c r="GD31" s="497"/>
      <c r="GE31" s="497"/>
      <c r="GF31" s="497"/>
      <c r="GG31" s="497"/>
      <c r="GH31" s="497"/>
      <c r="GI31" s="497"/>
      <c r="GJ31" s="497"/>
      <c r="GK31" s="497"/>
      <c r="GL31" s="497"/>
      <c r="GM31" s="497"/>
      <c r="GN31" s="497"/>
      <c r="GO31" s="497"/>
      <c r="GP31" s="497"/>
      <c r="GQ31" s="497"/>
      <c r="GR31" s="497"/>
      <c r="GS31" s="497"/>
      <c r="GT31" s="497"/>
      <c r="GU31" s="497"/>
      <c r="GV31" s="497"/>
      <c r="GW31" s="497"/>
      <c r="GX31" s="497"/>
      <c r="GY31" s="497"/>
      <c r="GZ31" s="497"/>
      <c r="HA31" s="497"/>
      <c r="HB31" s="497"/>
      <c r="HC31" s="497"/>
      <c r="HD31" s="497"/>
      <c r="HE31" s="497"/>
      <c r="HF31" s="497"/>
      <c r="HG31" s="497"/>
      <c r="HH31" s="497"/>
      <c r="HI31" s="497"/>
      <c r="HJ31" s="497"/>
      <c r="HK31" s="497"/>
      <c r="HL31" s="497"/>
      <c r="HM31" s="497"/>
    </row>
    <row r="32" spans="1:221" s="496" customFormat="1" x14ac:dyDescent="0.25">
      <c r="A32" s="471"/>
      <c r="F32" s="497"/>
      <c r="G32" s="497"/>
      <c r="H32" s="497"/>
      <c r="I32" s="497"/>
      <c r="J32" s="497"/>
      <c r="K32" s="497"/>
      <c r="L32" s="497"/>
      <c r="M32" s="498"/>
      <c r="N32" s="498"/>
      <c r="O32" s="498"/>
      <c r="P32" s="498"/>
      <c r="Q32" s="477"/>
      <c r="R32" s="477"/>
      <c r="S32" s="499"/>
      <c r="T32" s="499"/>
      <c r="U32" s="499"/>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497"/>
      <c r="BW32" s="497"/>
      <c r="BX32" s="497"/>
      <c r="BY32" s="497"/>
      <c r="BZ32" s="497"/>
      <c r="CA32" s="497"/>
      <c r="CB32" s="497"/>
      <c r="CC32" s="497"/>
      <c r="CD32" s="497"/>
      <c r="CE32" s="497"/>
      <c r="CF32" s="497"/>
      <c r="CG32" s="497"/>
      <c r="CH32" s="497"/>
      <c r="CI32" s="497"/>
      <c r="CJ32" s="497"/>
      <c r="CK32" s="497"/>
      <c r="CL32" s="497"/>
      <c r="CM32" s="497"/>
      <c r="CN32" s="497"/>
      <c r="CO32" s="497"/>
      <c r="CP32" s="497"/>
      <c r="CQ32" s="497"/>
      <c r="CR32" s="497"/>
      <c r="CS32" s="497"/>
      <c r="CT32" s="497"/>
      <c r="CU32" s="497"/>
      <c r="CV32" s="497"/>
      <c r="CW32" s="497"/>
      <c r="CX32" s="497"/>
      <c r="CY32" s="497"/>
      <c r="CZ32" s="497"/>
      <c r="DA32" s="497"/>
      <c r="DB32" s="497"/>
      <c r="DC32" s="497"/>
      <c r="DD32" s="497"/>
      <c r="DE32" s="497"/>
      <c r="DF32" s="497"/>
      <c r="DG32" s="497"/>
      <c r="DH32" s="497"/>
      <c r="DI32" s="497"/>
      <c r="DJ32" s="497"/>
      <c r="DK32" s="497"/>
      <c r="DL32" s="497"/>
      <c r="DM32" s="497"/>
      <c r="DN32" s="497"/>
      <c r="DO32" s="497"/>
      <c r="DP32" s="497"/>
      <c r="DQ32" s="497"/>
      <c r="DR32" s="497"/>
      <c r="DS32" s="497"/>
      <c r="DT32" s="497"/>
      <c r="DU32" s="497"/>
      <c r="DV32" s="497"/>
      <c r="DW32" s="497"/>
      <c r="DX32" s="497"/>
      <c r="DY32" s="497"/>
      <c r="DZ32" s="497"/>
      <c r="EA32" s="497"/>
      <c r="EB32" s="497"/>
      <c r="EC32" s="497"/>
      <c r="ED32" s="497"/>
      <c r="EE32" s="497"/>
      <c r="EF32" s="497"/>
      <c r="EG32" s="497"/>
      <c r="EH32" s="497"/>
      <c r="EI32" s="497"/>
      <c r="EJ32" s="497"/>
      <c r="EK32" s="497"/>
      <c r="EL32" s="497"/>
      <c r="EM32" s="497"/>
      <c r="EN32" s="497"/>
      <c r="EO32" s="497"/>
      <c r="EP32" s="497"/>
      <c r="EQ32" s="497"/>
      <c r="ER32" s="497"/>
      <c r="ES32" s="497"/>
      <c r="ET32" s="497"/>
      <c r="EU32" s="497"/>
      <c r="EV32" s="497"/>
      <c r="EW32" s="497"/>
      <c r="EX32" s="497"/>
      <c r="EY32" s="497"/>
      <c r="EZ32" s="497"/>
      <c r="FA32" s="497"/>
      <c r="FB32" s="497"/>
      <c r="FC32" s="497"/>
      <c r="FD32" s="497"/>
      <c r="FE32" s="497"/>
      <c r="FF32" s="497"/>
      <c r="FG32" s="497"/>
      <c r="FH32" s="497"/>
      <c r="FI32" s="497"/>
      <c r="FJ32" s="497"/>
      <c r="FK32" s="497"/>
      <c r="FL32" s="497"/>
      <c r="FM32" s="497"/>
      <c r="FN32" s="497"/>
      <c r="FO32" s="497"/>
      <c r="FP32" s="497"/>
      <c r="FQ32" s="497"/>
      <c r="FR32" s="497"/>
      <c r="FS32" s="497"/>
      <c r="FT32" s="497"/>
      <c r="FU32" s="497"/>
      <c r="FV32" s="497"/>
      <c r="FW32" s="497"/>
      <c r="FX32" s="497"/>
      <c r="FY32" s="497"/>
      <c r="FZ32" s="497"/>
      <c r="GA32" s="497"/>
      <c r="GB32" s="497"/>
      <c r="GC32" s="497"/>
      <c r="GD32" s="497"/>
      <c r="GE32" s="497"/>
      <c r="GF32" s="497"/>
      <c r="GG32" s="497"/>
      <c r="GH32" s="497"/>
      <c r="GI32" s="497"/>
      <c r="GJ32" s="497"/>
      <c r="GK32" s="497"/>
      <c r="GL32" s="497"/>
      <c r="GM32" s="497"/>
      <c r="GN32" s="497"/>
      <c r="GO32" s="497"/>
      <c r="GP32" s="497"/>
      <c r="GQ32" s="497"/>
      <c r="GR32" s="497"/>
      <c r="GS32" s="497"/>
      <c r="GT32" s="497"/>
      <c r="GU32" s="497"/>
      <c r="GV32" s="497"/>
      <c r="GW32" s="497"/>
      <c r="GX32" s="497"/>
      <c r="GY32" s="497"/>
      <c r="GZ32" s="497"/>
      <c r="HA32" s="497"/>
      <c r="HB32" s="497"/>
      <c r="HC32" s="497"/>
      <c r="HD32" s="497"/>
      <c r="HE32" s="497"/>
      <c r="HF32" s="497"/>
      <c r="HG32" s="497"/>
      <c r="HH32" s="497"/>
      <c r="HI32" s="497"/>
      <c r="HJ32" s="497"/>
      <c r="HK32" s="497"/>
      <c r="HL32" s="497"/>
      <c r="HM32" s="497"/>
    </row>
    <row r="33" spans="1:221" s="496" customFormat="1" x14ac:dyDescent="0.25">
      <c r="A33" s="471"/>
      <c r="F33" s="497"/>
      <c r="G33" s="497"/>
      <c r="H33" s="497"/>
      <c r="I33" s="497"/>
      <c r="J33" s="497"/>
      <c r="K33" s="497"/>
      <c r="L33" s="497"/>
      <c r="M33" s="498"/>
      <c r="N33" s="498"/>
      <c r="O33" s="498"/>
      <c r="P33" s="498"/>
      <c r="Q33" s="477"/>
      <c r="R33" s="477"/>
      <c r="S33" s="499"/>
      <c r="T33" s="499"/>
      <c r="U33" s="499"/>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497"/>
      <c r="BW33" s="497"/>
      <c r="BX33" s="497"/>
      <c r="BY33" s="497"/>
      <c r="BZ33" s="497"/>
      <c r="CA33" s="497"/>
      <c r="CB33" s="497"/>
      <c r="CC33" s="497"/>
      <c r="CD33" s="497"/>
      <c r="CE33" s="497"/>
      <c r="CF33" s="497"/>
      <c r="CG33" s="497"/>
      <c r="CH33" s="497"/>
      <c r="CI33" s="497"/>
      <c r="CJ33" s="497"/>
      <c r="CK33" s="497"/>
      <c r="CL33" s="497"/>
      <c r="CM33" s="497"/>
      <c r="CN33" s="497"/>
      <c r="CO33" s="497"/>
      <c r="CP33" s="497"/>
      <c r="CQ33" s="497"/>
      <c r="CR33" s="497"/>
      <c r="CS33" s="497"/>
      <c r="CT33" s="497"/>
      <c r="CU33" s="497"/>
      <c r="CV33" s="497"/>
      <c r="CW33" s="497"/>
      <c r="CX33" s="497"/>
      <c r="CY33" s="497"/>
      <c r="CZ33" s="497"/>
      <c r="DA33" s="497"/>
      <c r="DB33" s="497"/>
      <c r="DC33" s="497"/>
      <c r="DD33" s="497"/>
      <c r="DE33" s="497"/>
      <c r="DF33" s="497"/>
      <c r="DG33" s="497"/>
      <c r="DH33" s="497"/>
      <c r="DI33" s="497"/>
      <c r="DJ33" s="497"/>
      <c r="DK33" s="497"/>
      <c r="DL33" s="497"/>
      <c r="DM33" s="497"/>
      <c r="DN33" s="497"/>
      <c r="DO33" s="497"/>
      <c r="DP33" s="497"/>
      <c r="DQ33" s="497"/>
      <c r="DR33" s="497"/>
      <c r="DS33" s="497"/>
      <c r="DT33" s="497"/>
      <c r="DU33" s="497"/>
      <c r="DV33" s="497"/>
      <c r="DW33" s="497"/>
      <c r="DX33" s="497"/>
      <c r="DY33" s="497"/>
      <c r="DZ33" s="497"/>
      <c r="EA33" s="497"/>
      <c r="EB33" s="497"/>
      <c r="EC33" s="497"/>
      <c r="ED33" s="497"/>
      <c r="EE33" s="497"/>
      <c r="EF33" s="497"/>
      <c r="EG33" s="497"/>
      <c r="EH33" s="497"/>
      <c r="EI33" s="497"/>
      <c r="EJ33" s="497"/>
      <c r="EK33" s="497"/>
      <c r="EL33" s="497"/>
      <c r="EM33" s="497"/>
      <c r="EN33" s="497"/>
      <c r="EO33" s="497"/>
      <c r="EP33" s="497"/>
      <c r="EQ33" s="497"/>
      <c r="ER33" s="497"/>
      <c r="ES33" s="497"/>
      <c r="ET33" s="497"/>
      <c r="EU33" s="497"/>
      <c r="EV33" s="497"/>
      <c r="EW33" s="497"/>
      <c r="EX33" s="497"/>
      <c r="EY33" s="497"/>
      <c r="EZ33" s="497"/>
      <c r="FA33" s="497"/>
      <c r="FB33" s="497"/>
      <c r="FC33" s="497"/>
      <c r="FD33" s="497"/>
      <c r="FE33" s="497"/>
      <c r="FF33" s="497"/>
      <c r="FG33" s="497"/>
      <c r="FH33" s="497"/>
      <c r="FI33" s="497"/>
      <c r="FJ33" s="497"/>
      <c r="FK33" s="497"/>
      <c r="FL33" s="497"/>
      <c r="FM33" s="497"/>
      <c r="FN33" s="497"/>
      <c r="FO33" s="497"/>
      <c r="FP33" s="497"/>
      <c r="FQ33" s="497"/>
      <c r="FR33" s="497"/>
      <c r="FS33" s="497"/>
      <c r="FT33" s="497"/>
      <c r="FU33" s="497"/>
      <c r="FV33" s="497"/>
      <c r="FW33" s="497"/>
      <c r="FX33" s="497"/>
      <c r="FY33" s="497"/>
      <c r="FZ33" s="497"/>
      <c r="GA33" s="497"/>
      <c r="GB33" s="497"/>
      <c r="GC33" s="497"/>
      <c r="GD33" s="497"/>
      <c r="GE33" s="497"/>
      <c r="GF33" s="497"/>
      <c r="GG33" s="497"/>
      <c r="GH33" s="497"/>
      <c r="GI33" s="497"/>
      <c r="GJ33" s="497"/>
      <c r="GK33" s="497"/>
      <c r="GL33" s="497"/>
      <c r="GM33" s="497"/>
      <c r="GN33" s="497"/>
      <c r="GO33" s="497"/>
      <c r="GP33" s="497"/>
      <c r="GQ33" s="497"/>
      <c r="GR33" s="497"/>
      <c r="GS33" s="497"/>
      <c r="GT33" s="497"/>
      <c r="GU33" s="497"/>
      <c r="GV33" s="497"/>
      <c r="GW33" s="497"/>
      <c r="GX33" s="497"/>
      <c r="GY33" s="497"/>
      <c r="GZ33" s="497"/>
      <c r="HA33" s="497"/>
      <c r="HB33" s="497"/>
      <c r="HC33" s="497"/>
      <c r="HD33" s="497"/>
      <c r="HE33" s="497"/>
      <c r="HF33" s="497"/>
      <c r="HG33" s="497"/>
      <c r="HH33" s="497"/>
      <c r="HI33" s="497"/>
      <c r="HJ33" s="497"/>
      <c r="HK33" s="497"/>
      <c r="HL33" s="497"/>
      <c r="HM33" s="497"/>
    </row>
    <row r="34" spans="1:221" s="496" customFormat="1" x14ac:dyDescent="0.25">
      <c r="A34" s="471"/>
      <c r="F34" s="497"/>
      <c r="G34" s="497"/>
      <c r="H34" s="497"/>
      <c r="I34" s="497"/>
      <c r="J34" s="497"/>
      <c r="K34" s="497"/>
      <c r="L34" s="497"/>
      <c r="M34" s="498"/>
      <c r="N34" s="498"/>
      <c r="O34" s="498"/>
      <c r="P34" s="498"/>
      <c r="Q34" s="477"/>
      <c r="R34" s="477"/>
      <c r="S34" s="499"/>
      <c r="T34" s="499"/>
      <c r="U34" s="499"/>
      <c r="V34" s="497"/>
      <c r="W34" s="497"/>
      <c r="X34" s="497"/>
      <c r="Y34" s="497"/>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97"/>
      <c r="BS34" s="497"/>
      <c r="BT34" s="497"/>
      <c r="BU34" s="497"/>
      <c r="BV34" s="497"/>
      <c r="BW34" s="497"/>
      <c r="BX34" s="497"/>
      <c r="BY34" s="497"/>
      <c r="BZ34" s="497"/>
      <c r="CA34" s="497"/>
      <c r="CB34" s="497"/>
      <c r="CC34" s="497"/>
      <c r="CD34" s="497"/>
      <c r="CE34" s="497"/>
      <c r="CF34" s="497"/>
      <c r="CG34" s="497"/>
      <c r="CH34" s="497"/>
      <c r="CI34" s="497"/>
      <c r="CJ34" s="497"/>
      <c r="CK34" s="497"/>
      <c r="CL34" s="497"/>
      <c r="CM34" s="497"/>
      <c r="CN34" s="497"/>
      <c r="CO34" s="497"/>
      <c r="CP34" s="497"/>
      <c r="CQ34" s="497"/>
      <c r="CR34" s="497"/>
      <c r="CS34" s="497"/>
      <c r="CT34" s="497"/>
      <c r="CU34" s="497"/>
      <c r="CV34" s="497"/>
      <c r="CW34" s="497"/>
      <c r="CX34" s="497"/>
      <c r="CY34" s="497"/>
      <c r="CZ34" s="497"/>
      <c r="DA34" s="497"/>
      <c r="DB34" s="497"/>
      <c r="DC34" s="497"/>
      <c r="DD34" s="497"/>
      <c r="DE34" s="497"/>
      <c r="DF34" s="497"/>
      <c r="DG34" s="497"/>
      <c r="DH34" s="497"/>
      <c r="DI34" s="497"/>
      <c r="DJ34" s="497"/>
      <c r="DK34" s="497"/>
      <c r="DL34" s="497"/>
      <c r="DM34" s="497"/>
      <c r="DN34" s="497"/>
      <c r="DO34" s="497"/>
      <c r="DP34" s="497"/>
      <c r="DQ34" s="497"/>
      <c r="DR34" s="497"/>
      <c r="DS34" s="497"/>
      <c r="DT34" s="497"/>
      <c r="DU34" s="497"/>
      <c r="DV34" s="497"/>
      <c r="DW34" s="497"/>
      <c r="DX34" s="497"/>
      <c r="DY34" s="497"/>
      <c r="DZ34" s="497"/>
      <c r="EA34" s="497"/>
      <c r="EB34" s="497"/>
      <c r="EC34" s="497"/>
      <c r="ED34" s="497"/>
      <c r="EE34" s="497"/>
      <c r="EF34" s="497"/>
      <c r="EG34" s="497"/>
      <c r="EH34" s="497"/>
      <c r="EI34" s="497"/>
      <c r="EJ34" s="497"/>
      <c r="EK34" s="497"/>
      <c r="EL34" s="497"/>
      <c r="EM34" s="497"/>
      <c r="EN34" s="497"/>
      <c r="EO34" s="497"/>
      <c r="EP34" s="497"/>
      <c r="EQ34" s="497"/>
      <c r="ER34" s="497"/>
      <c r="ES34" s="497"/>
      <c r="ET34" s="497"/>
      <c r="EU34" s="497"/>
      <c r="EV34" s="497"/>
      <c r="EW34" s="497"/>
      <c r="EX34" s="497"/>
      <c r="EY34" s="497"/>
      <c r="EZ34" s="497"/>
      <c r="FA34" s="497"/>
      <c r="FB34" s="497"/>
      <c r="FC34" s="497"/>
      <c r="FD34" s="497"/>
      <c r="FE34" s="497"/>
      <c r="FF34" s="497"/>
      <c r="FG34" s="497"/>
      <c r="FH34" s="497"/>
      <c r="FI34" s="497"/>
      <c r="FJ34" s="497"/>
      <c r="FK34" s="497"/>
      <c r="FL34" s="497"/>
      <c r="FM34" s="497"/>
      <c r="FN34" s="497"/>
      <c r="FO34" s="497"/>
      <c r="FP34" s="497"/>
      <c r="FQ34" s="497"/>
      <c r="FR34" s="497"/>
      <c r="FS34" s="497"/>
      <c r="FT34" s="497"/>
      <c r="FU34" s="497"/>
      <c r="FV34" s="497"/>
      <c r="FW34" s="497"/>
      <c r="FX34" s="497"/>
      <c r="FY34" s="497"/>
      <c r="FZ34" s="497"/>
      <c r="GA34" s="497"/>
      <c r="GB34" s="497"/>
      <c r="GC34" s="497"/>
      <c r="GD34" s="497"/>
      <c r="GE34" s="497"/>
      <c r="GF34" s="497"/>
      <c r="GG34" s="497"/>
      <c r="GH34" s="497"/>
      <c r="GI34" s="497"/>
      <c r="GJ34" s="497"/>
      <c r="GK34" s="497"/>
      <c r="GL34" s="497"/>
      <c r="GM34" s="497"/>
      <c r="GN34" s="497"/>
      <c r="GO34" s="497"/>
      <c r="GP34" s="497"/>
      <c r="GQ34" s="497"/>
      <c r="GR34" s="497"/>
      <c r="GS34" s="497"/>
      <c r="GT34" s="497"/>
      <c r="GU34" s="497"/>
      <c r="GV34" s="497"/>
      <c r="GW34" s="497"/>
      <c r="GX34" s="497"/>
      <c r="GY34" s="497"/>
      <c r="GZ34" s="497"/>
      <c r="HA34" s="497"/>
      <c r="HB34" s="497"/>
      <c r="HC34" s="497"/>
      <c r="HD34" s="497"/>
      <c r="HE34" s="497"/>
      <c r="HF34" s="497"/>
      <c r="HG34" s="497"/>
      <c r="HH34" s="497"/>
      <c r="HI34" s="497"/>
      <c r="HJ34" s="497"/>
      <c r="HK34" s="497"/>
      <c r="HL34" s="497"/>
      <c r="HM34" s="497"/>
    </row>
    <row r="35" spans="1:221" s="496" customFormat="1" x14ac:dyDescent="0.25">
      <c r="A35" s="471"/>
      <c r="F35" s="497"/>
      <c r="G35" s="497"/>
      <c r="H35" s="497"/>
      <c r="I35" s="497"/>
      <c r="J35" s="497"/>
      <c r="K35" s="497"/>
      <c r="L35" s="497"/>
      <c r="M35" s="498"/>
      <c r="N35" s="498"/>
      <c r="O35" s="498"/>
      <c r="P35" s="498"/>
      <c r="Q35" s="477"/>
      <c r="R35" s="477"/>
      <c r="S35" s="499"/>
      <c r="T35" s="499"/>
      <c r="U35" s="499"/>
      <c r="V35" s="497"/>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497"/>
      <c r="BW35" s="497"/>
      <c r="BX35" s="497"/>
      <c r="BY35" s="497"/>
      <c r="BZ35" s="497"/>
      <c r="CA35" s="497"/>
      <c r="CB35" s="497"/>
      <c r="CC35" s="497"/>
      <c r="CD35" s="497"/>
      <c r="CE35" s="497"/>
      <c r="CF35" s="497"/>
      <c r="CG35" s="497"/>
      <c r="CH35" s="497"/>
      <c r="CI35" s="497"/>
      <c r="CJ35" s="497"/>
      <c r="CK35" s="497"/>
      <c r="CL35" s="497"/>
      <c r="CM35" s="497"/>
      <c r="CN35" s="497"/>
      <c r="CO35" s="497"/>
      <c r="CP35" s="497"/>
      <c r="CQ35" s="497"/>
      <c r="CR35" s="497"/>
      <c r="CS35" s="497"/>
      <c r="CT35" s="497"/>
      <c r="CU35" s="497"/>
      <c r="CV35" s="497"/>
      <c r="CW35" s="497"/>
      <c r="CX35" s="497"/>
      <c r="CY35" s="497"/>
      <c r="CZ35" s="497"/>
      <c r="DA35" s="497"/>
      <c r="DB35" s="497"/>
      <c r="DC35" s="497"/>
      <c r="DD35" s="497"/>
      <c r="DE35" s="497"/>
      <c r="DF35" s="497"/>
      <c r="DG35" s="497"/>
      <c r="DH35" s="497"/>
      <c r="DI35" s="497"/>
      <c r="DJ35" s="497"/>
      <c r="DK35" s="497"/>
      <c r="DL35" s="497"/>
      <c r="DM35" s="497"/>
      <c r="DN35" s="497"/>
      <c r="DO35" s="497"/>
      <c r="DP35" s="497"/>
      <c r="DQ35" s="497"/>
      <c r="DR35" s="497"/>
      <c r="DS35" s="497"/>
      <c r="DT35" s="497"/>
      <c r="DU35" s="497"/>
      <c r="DV35" s="497"/>
      <c r="DW35" s="497"/>
      <c r="DX35" s="497"/>
      <c r="DY35" s="497"/>
      <c r="DZ35" s="497"/>
      <c r="EA35" s="497"/>
      <c r="EB35" s="497"/>
      <c r="EC35" s="497"/>
      <c r="ED35" s="497"/>
      <c r="EE35" s="497"/>
      <c r="EF35" s="497"/>
      <c r="EG35" s="497"/>
      <c r="EH35" s="497"/>
      <c r="EI35" s="497"/>
      <c r="EJ35" s="497"/>
      <c r="EK35" s="497"/>
      <c r="EL35" s="497"/>
      <c r="EM35" s="497"/>
      <c r="EN35" s="497"/>
      <c r="EO35" s="497"/>
      <c r="EP35" s="497"/>
      <c r="EQ35" s="497"/>
      <c r="ER35" s="497"/>
      <c r="ES35" s="497"/>
      <c r="ET35" s="497"/>
      <c r="EU35" s="497"/>
      <c r="EV35" s="497"/>
      <c r="EW35" s="497"/>
      <c r="EX35" s="497"/>
      <c r="EY35" s="497"/>
      <c r="EZ35" s="497"/>
      <c r="FA35" s="497"/>
      <c r="FB35" s="497"/>
      <c r="FC35" s="497"/>
      <c r="FD35" s="497"/>
      <c r="FE35" s="497"/>
      <c r="FF35" s="497"/>
      <c r="FG35" s="497"/>
      <c r="FH35" s="497"/>
      <c r="FI35" s="497"/>
      <c r="FJ35" s="497"/>
      <c r="FK35" s="497"/>
      <c r="FL35" s="497"/>
      <c r="FM35" s="497"/>
      <c r="FN35" s="497"/>
      <c r="FO35" s="497"/>
      <c r="FP35" s="497"/>
      <c r="FQ35" s="497"/>
      <c r="FR35" s="497"/>
      <c r="FS35" s="497"/>
      <c r="FT35" s="497"/>
      <c r="FU35" s="497"/>
      <c r="FV35" s="497"/>
      <c r="FW35" s="497"/>
      <c r="FX35" s="497"/>
      <c r="FY35" s="497"/>
      <c r="FZ35" s="497"/>
      <c r="GA35" s="497"/>
      <c r="GB35" s="497"/>
      <c r="GC35" s="497"/>
      <c r="GD35" s="497"/>
      <c r="GE35" s="497"/>
      <c r="GF35" s="497"/>
      <c r="GG35" s="497"/>
      <c r="GH35" s="497"/>
      <c r="GI35" s="497"/>
      <c r="GJ35" s="497"/>
      <c r="GK35" s="497"/>
      <c r="GL35" s="497"/>
      <c r="GM35" s="497"/>
      <c r="GN35" s="497"/>
      <c r="GO35" s="497"/>
      <c r="GP35" s="497"/>
      <c r="GQ35" s="497"/>
      <c r="GR35" s="497"/>
      <c r="GS35" s="497"/>
      <c r="GT35" s="497"/>
      <c r="GU35" s="497"/>
      <c r="GV35" s="497"/>
      <c r="GW35" s="497"/>
      <c r="GX35" s="497"/>
      <c r="GY35" s="497"/>
      <c r="GZ35" s="497"/>
      <c r="HA35" s="497"/>
      <c r="HB35" s="497"/>
      <c r="HC35" s="497"/>
      <c r="HD35" s="497"/>
      <c r="HE35" s="497"/>
      <c r="HF35" s="497"/>
      <c r="HG35" s="497"/>
      <c r="HH35" s="497"/>
      <c r="HI35" s="497"/>
      <c r="HJ35" s="497"/>
      <c r="HK35" s="497"/>
      <c r="HL35" s="497"/>
      <c r="HM35" s="497"/>
    </row>
    <row r="36" spans="1:221" s="496" customFormat="1" x14ac:dyDescent="0.25">
      <c r="A36" s="471"/>
      <c r="F36" s="497"/>
      <c r="G36" s="497"/>
      <c r="H36" s="497"/>
      <c r="I36" s="497"/>
      <c r="J36" s="497"/>
      <c r="K36" s="497"/>
      <c r="L36" s="497"/>
      <c r="M36" s="498"/>
      <c r="N36" s="498"/>
      <c r="O36" s="498"/>
      <c r="P36" s="498"/>
      <c r="Q36" s="477"/>
      <c r="R36" s="477"/>
      <c r="S36" s="499"/>
      <c r="T36" s="499"/>
      <c r="U36" s="499"/>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97"/>
      <c r="BS36" s="497"/>
      <c r="BT36" s="497"/>
      <c r="BU36" s="497"/>
      <c r="BV36" s="497"/>
      <c r="BW36" s="497"/>
      <c r="BX36" s="497"/>
      <c r="BY36" s="497"/>
      <c r="BZ36" s="497"/>
      <c r="CA36" s="497"/>
      <c r="CB36" s="497"/>
      <c r="CC36" s="497"/>
      <c r="CD36" s="497"/>
      <c r="CE36" s="497"/>
      <c r="CF36" s="497"/>
      <c r="CG36" s="497"/>
      <c r="CH36" s="497"/>
      <c r="CI36" s="497"/>
      <c r="CJ36" s="497"/>
      <c r="CK36" s="497"/>
      <c r="CL36" s="497"/>
      <c r="CM36" s="497"/>
      <c r="CN36" s="497"/>
      <c r="CO36" s="497"/>
      <c r="CP36" s="497"/>
      <c r="CQ36" s="497"/>
      <c r="CR36" s="497"/>
      <c r="CS36" s="497"/>
      <c r="CT36" s="497"/>
      <c r="CU36" s="497"/>
      <c r="CV36" s="497"/>
      <c r="CW36" s="497"/>
      <c r="CX36" s="497"/>
      <c r="CY36" s="497"/>
      <c r="CZ36" s="497"/>
      <c r="DA36" s="497"/>
      <c r="DB36" s="497"/>
      <c r="DC36" s="497"/>
      <c r="DD36" s="497"/>
      <c r="DE36" s="497"/>
      <c r="DF36" s="497"/>
      <c r="DG36" s="497"/>
      <c r="DH36" s="497"/>
      <c r="DI36" s="497"/>
      <c r="DJ36" s="497"/>
      <c r="DK36" s="497"/>
      <c r="DL36" s="497"/>
      <c r="DM36" s="497"/>
      <c r="DN36" s="497"/>
      <c r="DO36" s="497"/>
      <c r="DP36" s="497"/>
      <c r="DQ36" s="497"/>
      <c r="DR36" s="497"/>
      <c r="DS36" s="497"/>
      <c r="DT36" s="497"/>
      <c r="DU36" s="497"/>
      <c r="DV36" s="497"/>
      <c r="DW36" s="497"/>
      <c r="DX36" s="497"/>
      <c r="DY36" s="497"/>
      <c r="DZ36" s="497"/>
      <c r="EA36" s="497"/>
      <c r="EB36" s="497"/>
      <c r="EC36" s="497"/>
      <c r="ED36" s="497"/>
      <c r="EE36" s="497"/>
      <c r="EF36" s="497"/>
      <c r="EG36" s="497"/>
      <c r="EH36" s="497"/>
      <c r="EI36" s="497"/>
      <c r="EJ36" s="497"/>
      <c r="EK36" s="497"/>
      <c r="EL36" s="497"/>
      <c r="EM36" s="497"/>
      <c r="EN36" s="497"/>
      <c r="EO36" s="497"/>
      <c r="EP36" s="497"/>
      <c r="EQ36" s="497"/>
      <c r="ER36" s="497"/>
      <c r="ES36" s="497"/>
      <c r="ET36" s="497"/>
      <c r="EU36" s="497"/>
      <c r="EV36" s="497"/>
      <c r="EW36" s="497"/>
      <c r="EX36" s="497"/>
      <c r="EY36" s="497"/>
      <c r="EZ36" s="497"/>
      <c r="FA36" s="497"/>
      <c r="FB36" s="497"/>
      <c r="FC36" s="497"/>
      <c r="FD36" s="497"/>
      <c r="FE36" s="497"/>
      <c r="FF36" s="497"/>
      <c r="FG36" s="497"/>
      <c r="FH36" s="497"/>
      <c r="FI36" s="497"/>
      <c r="FJ36" s="497"/>
      <c r="FK36" s="497"/>
      <c r="FL36" s="497"/>
      <c r="FM36" s="497"/>
      <c r="FN36" s="497"/>
      <c r="FO36" s="497"/>
      <c r="FP36" s="497"/>
      <c r="FQ36" s="497"/>
      <c r="FR36" s="497"/>
      <c r="FS36" s="497"/>
      <c r="FT36" s="497"/>
      <c r="FU36" s="497"/>
      <c r="FV36" s="497"/>
      <c r="FW36" s="497"/>
      <c r="FX36" s="497"/>
      <c r="FY36" s="497"/>
      <c r="FZ36" s="497"/>
      <c r="GA36" s="497"/>
      <c r="GB36" s="497"/>
      <c r="GC36" s="497"/>
      <c r="GD36" s="497"/>
      <c r="GE36" s="497"/>
      <c r="GF36" s="497"/>
      <c r="GG36" s="497"/>
      <c r="GH36" s="497"/>
      <c r="GI36" s="497"/>
      <c r="GJ36" s="497"/>
      <c r="GK36" s="497"/>
      <c r="GL36" s="497"/>
      <c r="GM36" s="497"/>
      <c r="GN36" s="497"/>
      <c r="GO36" s="497"/>
      <c r="GP36" s="497"/>
      <c r="GQ36" s="497"/>
      <c r="GR36" s="497"/>
      <c r="GS36" s="497"/>
      <c r="GT36" s="497"/>
      <c r="GU36" s="497"/>
      <c r="GV36" s="497"/>
      <c r="GW36" s="497"/>
      <c r="GX36" s="497"/>
      <c r="GY36" s="497"/>
      <c r="GZ36" s="497"/>
      <c r="HA36" s="497"/>
      <c r="HB36" s="497"/>
      <c r="HC36" s="497"/>
      <c r="HD36" s="497"/>
      <c r="HE36" s="497"/>
      <c r="HF36" s="497"/>
      <c r="HG36" s="497"/>
      <c r="HH36" s="497"/>
      <c r="HI36" s="497"/>
      <c r="HJ36" s="497"/>
      <c r="HK36" s="497"/>
      <c r="HL36" s="497"/>
      <c r="HM36" s="497"/>
    </row>
    <row r="37" spans="1:221" s="496" customFormat="1" x14ac:dyDescent="0.25">
      <c r="A37" s="471"/>
      <c r="F37" s="497"/>
      <c r="G37" s="497"/>
      <c r="H37" s="497"/>
      <c r="I37" s="497"/>
      <c r="J37" s="497"/>
      <c r="K37" s="497"/>
      <c r="L37" s="497"/>
      <c r="M37" s="498"/>
      <c r="N37" s="498"/>
      <c r="O37" s="498"/>
      <c r="P37" s="498"/>
      <c r="Q37" s="477"/>
      <c r="R37" s="477"/>
      <c r="S37" s="499"/>
      <c r="T37" s="499"/>
      <c r="U37" s="499"/>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7"/>
      <c r="BS37" s="497"/>
      <c r="BT37" s="497"/>
      <c r="BU37" s="497"/>
      <c r="BV37" s="497"/>
      <c r="BW37" s="497"/>
      <c r="BX37" s="497"/>
      <c r="BY37" s="497"/>
      <c r="BZ37" s="497"/>
      <c r="CA37" s="497"/>
      <c r="CB37" s="497"/>
      <c r="CC37" s="497"/>
      <c r="CD37" s="497"/>
      <c r="CE37" s="497"/>
      <c r="CF37" s="497"/>
      <c r="CG37" s="497"/>
      <c r="CH37" s="497"/>
      <c r="CI37" s="497"/>
      <c r="CJ37" s="497"/>
      <c r="CK37" s="497"/>
      <c r="CL37" s="497"/>
      <c r="CM37" s="497"/>
      <c r="CN37" s="497"/>
      <c r="CO37" s="497"/>
      <c r="CP37" s="497"/>
      <c r="CQ37" s="497"/>
      <c r="CR37" s="497"/>
      <c r="CS37" s="497"/>
      <c r="CT37" s="497"/>
      <c r="CU37" s="497"/>
      <c r="CV37" s="497"/>
      <c r="CW37" s="497"/>
      <c r="CX37" s="497"/>
      <c r="CY37" s="497"/>
      <c r="CZ37" s="497"/>
      <c r="DA37" s="497"/>
      <c r="DB37" s="497"/>
      <c r="DC37" s="497"/>
      <c r="DD37" s="497"/>
      <c r="DE37" s="497"/>
      <c r="DF37" s="497"/>
      <c r="DG37" s="497"/>
      <c r="DH37" s="497"/>
      <c r="DI37" s="497"/>
      <c r="DJ37" s="497"/>
      <c r="DK37" s="497"/>
      <c r="DL37" s="497"/>
      <c r="DM37" s="497"/>
      <c r="DN37" s="497"/>
      <c r="DO37" s="497"/>
      <c r="DP37" s="497"/>
      <c r="DQ37" s="497"/>
      <c r="DR37" s="497"/>
      <c r="DS37" s="497"/>
      <c r="DT37" s="497"/>
      <c r="DU37" s="497"/>
      <c r="DV37" s="497"/>
      <c r="DW37" s="497"/>
      <c r="DX37" s="497"/>
      <c r="DY37" s="497"/>
      <c r="DZ37" s="497"/>
      <c r="EA37" s="497"/>
      <c r="EB37" s="497"/>
      <c r="EC37" s="497"/>
      <c r="ED37" s="497"/>
      <c r="EE37" s="497"/>
      <c r="EF37" s="497"/>
      <c r="EG37" s="497"/>
      <c r="EH37" s="497"/>
      <c r="EI37" s="497"/>
      <c r="EJ37" s="497"/>
      <c r="EK37" s="497"/>
      <c r="EL37" s="497"/>
      <c r="EM37" s="497"/>
      <c r="EN37" s="497"/>
      <c r="EO37" s="497"/>
      <c r="EP37" s="497"/>
      <c r="EQ37" s="497"/>
      <c r="ER37" s="497"/>
      <c r="ES37" s="497"/>
      <c r="ET37" s="497"/>
      <c r="EU37" s="497"/>
      <c r="EV37" s="497"/>
      <c r="EW37" s="497"/>
      <c r="EX37" s="497"/>
      <c r="EY37" s="497"/>
      <c r="EZ37" s="497"/>
      <c r="FA37" s="497"/>
      <c r="FB37" s="497"/>
      <c r="FC37" s="497"/>
      <c r="FD37" s="497"/>
      <c r="FE37" s="497"/>
      <c r="FF37" s="497"/>
      <c r="FG37" s="497"/>
      <c r="FH37" s="497"/>
      <c r="FI37" s="497"/>
      <c r="FJ37" s="497"/>
      <c r="FK37" s="497"/>
      <c r="FL37" s="497"/>
      <c r="FM37" s="497"/>
      <c r="FN37" s="497"/>
      <c r="FO37" s="497"/>
      <c r="FP37" s="497"/>
      <c r="FQ37" s="497"/>
      <c r="FR37" s="497"/>
      <c r="FS37" s="497"/>
      <c r="FT37" s="497"/>
      <c r="FU37" s="497"/>
      <c r="FV37" s="497"/>
      <c r="FW37" s="497"/>
      <c r="FX37" s="497"/>
      <c r="FY37" s="497"/>
      <c r="FZ37" s="497"/>
      <c r="GA37" s="497"/>
      <c r="GB37" s="497"/>
      <c r="GC37" s="497"/>
      <c r="GD37" s="497"/>
      <c r="GE37" s="497"/>
      <c r="GF37" s="497"/>
      <c r="GG37" s="497"/>
      <c r="GH37" s="497"/>
      <c r="GI37" s="497"/>
      <c r="GJ37" s="497"/>
      <c r="GK37" s="497"/>
      <c r="GL37" s="497"/>
      <c r="GM37" s="497"/>
      <c r="GN37" s="497"/>
      <c r="GO37" s="497"/>
      <c r="GP37" s="497"/>
      <c r="GQ37" s="497"/>
      <c r="GR37" s="497"/>
      <c r="GS37" s="497"/>
      <c r="GT37" s="497"/>
      <c r="GU37" s="497"/>
      <c r="GV37" s="497"/>
      <c r="GW37" s="497"/>
      <c r="GX37" s="497"/>
      <c r="GY37" s="497"/>
      <c r="GZ37" s="497"/>
      <c r="HA37" s="497"/>
      <c r="HB37" s="497"/>
      <c r="HC37" s="497"/>
      <c r="HD37" s="497"/>
      <c r="HE37" s="497"/>
      <c r="HF37" s="497"/>
      <c r="HG37" s="497"/>
      <c r="HH37" s="497"/>
      <c r="HI37" s="497"/>
      <c r="HJ37" s="497"/>
      <c r="HK37" s="497"/>
      <c r="HL37" s="497"/>
      <c r="HM37" s="497"/>
    </row>
    <row r="38" spans="1:221" s="496" customFormat="1" x14ac:dyDescent="0.25">
      <c r="A38" s="471"/>
      <c r="F38" s="497"/>
      <c r="G38" s="497"/>
      <c r="H38" s="497"/>
      <c r="I38" s="497"/>
      <c r="J38" s="497"/>
      <c r="K38" s="497"/>
      <c r="L38" s="497"/>
      <c r="M38" s="498"/>
      <c r="N38" s="498"/>
      <c r="O38" s="498"/>
      <c r="P38" s="498"/>
      <c r="Q38" s="477"/>
      <c r="R38" s="477"/>
      <c r="S38" s="499"/>
      <c r="T38" s="499"/>
      <c r="U38" s="499"/>
      <c r="V38" s="497"/>
      <c r="W38" s="497"/>
      <c r="X38" s="497"/>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497"/>
      <c r="BF38" s="497"/>
      <c r="BG38" s="497"/>
      <c r="BH38" s="497"/>
      <c r="BI38" s="497"/>
      <c r="BJ38" s="497"/>
      <c r="BK38" s="497"/>
      <c r="BL38" s="497"/>
      <c r="BM38" s="497"/>
      <c r="BN38" s="497"/>
      <c r="BO38" s="497"/>
      <c r="BP38" s="497"/>
      <c r="BQ38" s="497"/>
      <c r="BR38" s="497"/>
      <c r="BS38" s="497"/>
      <c r="BT38" s="497"/>
      <c r="BU38" s="497"/>
      <c r="BV38" s="497"/>
      <c r="BW38" s="497"/>
      <c r="BX38" s="497"/>
      <c r="BY38" s="497"/>
      <c r="BZ38" s="497"/>
      <c r="CA38" s="497"/>
      <c r="CB38" s="497"/>
      <c r="CC38" s="497"/>
      <c r="CD38" s="497"/>
      <c r="CE38" s="497"/>
      <c r="CF38" s="497"/>
      <c r="CG38" s="497"/>
      <c r="CH38" s="497"/>
      <c r="CI38" s="497"/>
      <c r="CJ38" s="497"/>
      <c r="CK38" s="497"/>
      <c r="CL38" s="497"/>
      <c r="CM38" s="497"/>
      <c r="CN38" s="497"/>
      <c r="CO38" s="497"/>
      <c r="CP38" s="497"/>
      <c r="CQ38" s="497"/>
      <c r="CR38" s="497"/>
      <c r="CS38" s="497"/>
      <c r="CT38" s="497"/>
      <c r="CU38" s="497"/>
      <c r="CV38" s="497"/>
      <c r="CW38" s="497"/>
      <c r="CX38" s="497"/>
      <c r="CY38" s="497"/>
      <c r="CZ38" s="497"/>
      <c r="DA38" s="497"/>
      <c r="DB38" s="497"/>
      <c r="DC38" s="497"/>
      <c r="DD38" s="497"/>
      <c r="DE38" s="497"/>
      <c r="DF38" s="497"/>
      <c r="DG38" s="497"/>
      <c r="DH38" s="497"/>
      <c r="DI38" s="497"/>
      <c r="DJ38" s="497"/>
      <c r="DK38" s="497"/>
      <c r="DL38" s="497"/>
      <c r="DM38" s="497"/>
      <c r="DN38" s="497"/>
      <c r="DO38" s="497"/>
      <c r="DP38" s="497"/>
      <c r="DQ38" s="497"/>
      <c r="DR38" s="497"/>
      <c r="DS38" s="497"/>
      <c r="DT38" s="497"/>
      <c r="DU38" s="497"/>
      <c r="DV38" s="497"/>
      <c r="DW38" s="497"/>
      <c r="DX38" s="497"/>
      <c r="DY38" s="497"/>
      <c r="DZ38" s="497"/>
      <c r="EA38" s="497"/>
      <c r="EB38" s="497"/>
      <c r="EC38" s="497"/>
      <c r="ED38" s="497"/>
      <c r="EE38" s="497"/>
      <c r="EF38" s="497"/>
      <c r="EG38" s="497"/>
      <c r="EH38" s="497"/>
      <c r="EI38" s="497"/>
      <c r="EJ38" s="497"/>
      <c r="EK38" s="497"/>
      <c r="EL38" s="497"/>
      <c r="EM38" s="497"/>
      <c r="EN38" s="497"/>
      <c r="EO38" s="497"/>
      <c r="EP38" s="497"/>
      <c r="EQ38" s="497"/>
      <c r="ER38" s="497"/>
      <c r="ES38" s="497"/>
      <c r="ET38" s="497"/>
      <c r="EU38" s="497"/>
      <c r="EV38" s="497"/>
      <c r="EW38" s="497"/>
      <c r="EX38" s="497"/>
      <c r="EY38" s="497"/>
      <c r="EZ38" s="497"/>
      <c r="FA38" s="497"/>
      <c r="FB38" s="497"/>
      <c r="FC38" s="497"/>
      <c r="FD38" s="497"/>
      <c r="FE38" s="497"/>
      <c r="FF38" s="497"/>
      <c r="FG38" s="497"/>
      <c r="FH38" s="497"/>
      <c r="FI38" s="497"/>
      <c r="FJ38" s="497"/>
      <c r="FK38" s="497"/>
      <c r="FL38" s="497"/>
      <c r="FM38" s="497"/>
      <c r="FN38" s="497"/>
      <c r="FO38" s="497"/>
      <c r="FP38" s="497"/>
      <c r="FQ38" s="497"/>
      <c r="FR38" s="497"/>
      <c r="FS38" s="497"/>
      <c r="FT38" s="497"/>
      <c r="FU38" s="497"/>
      <c r="FV38" s="497"/>
      <c r="FW38" s="497"/>
      <c r="FX38" s="497"/>
      <c r="FY38" s="497"/>
      <c r="FZ38" s="497"/>
      <c r="GA38" s="497"/>
      <c r="GB38" s="497"/>
      <c r="GC38" s="497"/>
      <c r="GD38" s="497"/>
      <c r="GE38" s="497"/>
      <c r="GF38" s="497"/>
      <c r="GG38" s="497"/>
      <c r="GH38" s="497"/>
      <c r="GI38" s="497"/>
      <c r="GJ38" s="497"/>
      <c r="GK38" s="497"/>
      <c r="GL38" s="497"/>
      <c r="GM38" s="497"/>
      <c r="GN38" s="497"/>
      <c r="GO38" s="497"/>
      <c r="GP38" s="497"/>
      <c r="GQ38" s="497"/>
      <c r="GR38" s="497"/>
      <c r="GS38" s="497"/>
      <c r="GT38" s="497"/>
      <c r="GU38" s="497"/>
      <c r="GV38" s="497"/>
      <c r="GW38" s="497"/>
      <c r="GX38" s="497"/>
      <c r="GY38" s="497"/>
      <c r="GZ38" s="497"/>
      <c r="HA38" s="497"/>
      <c r="HB38" s="497"/>
      <c r="HC38" s="497"/>
      <c r="HD38" s="497"/>
      <c r="HE38" s="497"/>
      <c r="HF38" s="497"/>
      <c r="HG38" s="497"/>
      <c r="HH38" s="497"/>
      <c r="HI38" s="497"/>
      <c r="HJ38" s="497"/>
      <c r="HK38" s="497"/>
      <c r="HL38" s="497"/>
      <c r="HM38" s="497"/>
    </row>
    <row r="39" spans="1:221" s="496" customFormat="1" x14ac:dyDescent="0.25">
      <c r="A39" s="471"/>
      <c r="F39" s="497"/>
      <c r="G39" s="497"/>
      <c r="H39" s="497"/>
      <c r="I39" s="497"/>
      <c r="J39" s="497"/>
      <c r="K39" s="497"/>
      <c r="L39" s="497"/>
      <c r="M39" s="498"/>
      <c r="N39" s="498"/>
      <c r="O39" s="498"/>
      <c r="P39" s="498"/>
      <c r="Q39" s="477"/>
      <c r="R39" s="477"/>
      <c r="S39" s="499"/>
      <c r="T39" s="499"/>
      <c r="U39" s="499"/>
      <c r="V39" s="497"/>
      <c r="W39" s="497"/>
      <c r="X39" s="497"/>
      <c r="Y39" s="497"/>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497"/>
      <c r="BW39" s="497"/>
      <c r="BX39" s="497"/>
      <c r="BY39" s="497"/>
      <c r="BZ39" s="497"/>
      <c r="CA39" s="497"/>
      <c r="CB39" s="497"/>
      <c r="CC39" s="497"/>
      <c r="CD39" s="497"/>
      <c r="CE39" s="497"/>
      <c r="CF39" s="497"/>
      <c r="CG39" s="497"/>
      <c r="CH39" s="497"/>
      <c r="CI39" s="497"/>
      <c r="CJ39" s="497"/>
      <c r="CK39" s="497"/>
      <c r="CL39" s="497"/>
      <c r="CM39" s="497"/>
      <c r="CN39" s="497"/>
      <c r="CO39" s="497"/>
      <c r="CP39" s="497"/>
      <c r="CQ39" s="497"/>
      <c r="CR39" s="497"/>
      <c r="CS39" s="497"/>
      <c r="CT39" s="497"/>
      <c r="CU39" s="497"/>
      <c r="CV39" s="497"/>
      <c r="CW39" s="497"/>
      <c r="CX39" s="497"/>
      <c r="CY39" s="497"/>
      <c r="CZ39" s="497"/>
      <c r="DA39" s="497"/>
      <c r="DB39" s="497"/>
      <c r="DC39" s="497"/>
      <c r="DD39" s="497"/>
      <c r="DE39" s="497"/>
      <c r="DF39" s="497"/>
      <c r="DG39" s="497"/>
      <c r="DH39" s="497"/>
      <c r="DI39" s="497"/>
      <c r="DJ39" s="497"/>
      <c r="DK39" s="497"/>
      <c r="DL39" s="497"/>
      <c r="DM39" s="497"/>
      <c r="DN39" s="497"/>
      <c r="DO39" s="497"/>
      <c r="DP39" s="497"/>
      <c r="DQ39" s="497"/>
      <c r="DR39" s="497"/>
      <c r="DS39" s="497"/>
      <c r="DT39" s="497"/>
      <c r="DU39" s="497"/>
      <c r="DV39" s="497"/>
      <c r="DW39" s="497"/>
      <c r="DX39" s="497"/>
      <c r="DY39" s="497"/>
      <c r="DZ39" s="497"/>
      <c r="EA39" s="497"/>
      <c r="EB39" s="497"/>
      <c r="EC39" s="497"/>
      <c r="ED39" s="497"/>
      <c r="EE39" s="497"/>
      <c r="EF39" s="497"/>
      <c r="EG39" s="497"/>
      <c r="EH39" s="497"/>
      <c r="EI39" s="497"/>
      <c r="EJ39" s="497"/>
      <c r="EK39" s="497"/>
      <c r="EL39" s="497"/>
      <c r="EM39" s="497"/>
      <c r="EN39" s="497"/>
      <c r="EO39" s="497"/>
      <c r="EP39" s="497"/>
      <c r="EQ39" s="497"/>
      <c r="ER39" s="497"/>
      <c r="ES39" s="497"/>
      <c r="ET39" s="497"/>
      <c r="EU39" s="497"/>
      <c r="EV39" s="497"/>
      <c r="EW39" s="497"/>
      <c r="EX39" s="497"/>
      <c r="EY39" s="497"/>
      <c r="EZ39" s="497"/>
      <c r="FA39" s="497"/>
      <c r="FB39" s="497"/>
      <c r="FC39" s="497"/>
      <c r="FD39" s="497"/>
      <c r="FE39" s="497"/>
      <c r="FF39" s="497"/>
      <c r="FG39" s="497"/>
      <c r="FH39" s="497"/>
      <c r="FI39" s="497"/>
      <c r="FJ39" s="497"/>
      <c r="FK39" s="497"/>
      <c r="FL39" s="497"/>
      <c r="FM39" s="497"/>
      <c r="FN39" s="497"/>
      <c r="FO39" s="497"/>
      <c r="FP39" s="497"/>
      <c r="FQ39" s="497"/>
      <c r="FR39" s="497"/>
      <c r="FS39" s="497"/>
      <c r="FT39" s="497"/>
      <c r="FU39" s="497"/>
      <c r="FV39" s="497"/>
      <c r="FW39" s="497"/>
      <c r="FX39" s="497"/>
      <c r="FY39" s="497"/>
      <c r="FZ39" s="497"/>
      <c r="GA39" s="497"/>
      <c r="GB39" s="497"/>
      <c r="GC39" s="497"/>
      <c r="GD39" s="497"/>
      <c r="GE39" s="497"/>
      <c r="GF39" s="497"/>
      <c r="GG39" s="497"/>
      <c r="GH39" s="497"/>
      <c r="GI39" s="497"/>
      <c r="GJ39" s="497"/>
      <c r="GK39" s="497"/>
      <c r="GL39" s="497"/>
      <c r="GM39" s="497"/>
      <c r="GN39" s="497"/>
      <c r="GO39" s="497"/>
      <c r="GP39" s="497"/>
      <c r="GQ39" s="497"/>
      <c r="GR39" s="497"/>
      <c r="GS39" s="497"/>
      <c r="GT39" s="497"/>
      <c r="GU39" s="497"/>
      <c r="GV39" s="497"/>
      <c r="GW39" s="497"/>
      <c r="GX39" s="497"/>
      <c r="GY39" s="497"/>
      <c r="GZ39" s="497"/>
      <c r="HA39" s="497"/>
      <c r="HB39" s="497"/>
      <c r="HC39" s="497"/>
      <c r="HD39" s="497"/>
      <c r="HE39" s="497"/>
      <c r="HF39" s="497"/>
      <c r="HG39" s="497"/>
      <c r="HH39" s="497"/>
      <c r="HI39" s="497"/>
      <c r="HJ39" s="497"/>
      <c r="HK39" s="497"/>
      <c r="HL39" s="497"/>
      <c r="HM39" s="497"/>
    </row>
    <row r="40" spans="1:221" s="496" customFormat="1" x14ac:dyDescent="0.25">
      <c r="A40" s="471"/>
      <c r="F40" s="497"/>
      <c r="G40" s="497"/>
      <c r="H40" s="497"/>
      <c r="I40" s="497"/>
      <c r="J40" s="497"/>
      <c r="K40" s="497"/>
      <c r="L40" s="497"/>
      <c r="M40" s="498"/>
      <c r="N40" s="498"/>
      <c r="O40" s="498"/>
      <c r="P40" s="498"/>
      <c r="Q40" s="477"/>
      <c r="R40" s="477"/>
      <c r="S40" s="499"/>
      <c r="T40" s="499"/>
      <c r="U40" s="499"/>
      <c r="V40" s="497"/>
      <c r="W40" s="497"/>
      <c r="X40" s="497"/>
      <c r="Y40" s="497"/>
      <c r="Z40" s="497"/>
      <c r="AA40" s="497"/>
      <c r="AB40" s="497"/>
      <c r="AC40" s="497"/>
      <c r="AD40" s="497"/>
      <c r="AE40" s="497"/>
      <c r="AF40" s="497"/>
      <c r="AG40" s="497"/>
      <c r="AH40" s="497"/>
      <c r="AI40" s="497"/>
      <c r="AJ40" s="497"/>
      <c r="AK40" s="497"/>
      <c r="AL40" s="497"/>
      <c r="AM40" s="497"/>
      <c r="AN40" s="497"/>
      <c r="AO40" s="497"/>
      <c r="AP40" s="497"/>
      <c r="AQ40" s="497"/>
      <c r="AR40" s="497"/>
      <c r="AS40" s="497"/>
      <c r="AT40" s="497"/>
      <c r="AU40" s="497"/>
      <c r="AV40" s="497"/>
      <c r="AW40" s="497"/>
      <c r="AX40" s="497"/>
      <c r="AY40" s="497"/>
      <c r="AZ40" s="497"/>
      <c r="BA40" s="497"/>
      <c r="BB40" s="497"/>
      <c r="BC40" s="497"/>
      <c r="BD40" s="497"/>
      <c r="BE40" s="497"/>
      <c r="BF40" s="497"/>
      <c r="BG40" s="497"/>
      <c r="BH40" s="497"/>
      <c r="BI40" s="497"/>
      <c r="BJ40" s="497"/>
      <c r="BK40" s="497"/>
      <c r="BL40" s="497"/>
      <c r="BM40" s="497"/>
      <c r="BN40" s="497"/>
      <c r="BO40" s="497"/>
      <c r="BP40" s="497"/>
      <c r="BQ40" s="497"/>
      <c r="BR40" s="497"/>
      <c r="BS40" s="497"/>
      <c r="BT40" s="497"/>
      <c r="BU40" s="497"/>
      <c r="BV40" s="497"/>
      <c r="BW40" s="497"/>
      <c r="BX40" s="497"/>
      <c r="BY40" s="497"/>
      <c r="BZ40" s="497"/>
      <c r="CA40" s="497"/>
      <c r="CB40" s="497"/>
      <c r="CC40" s="497"/>
      <c r="CD40" s="497"/>
      <c r="CE40" s="497"/>
      <c r="CF40" s="497"/>
      <c r="CG40" s="497"/>
      <c r="CH40" s="497"/>
      <c r="CI40" s="497"/>
      <c r="CJ40" s="497"/>
      <c r="CK40" s="497"/>
      <c r="CL40" s="497"/>
      <c r="CM40" s="497"/>
      <c r="CN40" s="497"/>
      <c r="CO40" s="497"/>
      <c r="CP40" s="497"/>
      <c r="CQ40" s="497"/>
      <c r="CR40" s="497"/>
      <c r="CS40" s="497"/>
      <c r="CT40" s="497"/>
      <c r="CU40" s="497"/>
      <c r="CV40" s="497"/>
      <c r="CW40" s="497"/>
      <c r="CX40" s="497"/>
      <c r="CY40" s="497"/>
      <c r="CZ40" s="497"/>
      <c r="DA40" s="497"/>
      <c r="DB40" s="497"/>
      <c r="DC40" s="497"/>
      <c r="DD40" s="497"/>
      <c r="DE40" s="497"/>
      <c r="DF40" s="497"/>
      <c r="DG40" s="497"/>
      <c r="DH40" s="497"/>
      <c r="DI40" s="497"/>
      <c r="DJ40" s="497"/>
      <c r="DK40" s="497"/>
      <c r="DL40" s="497"/>
      <c r="DM40" s="497"/>
      <c r="DN40" s="497"/>
      <c r="DO40" s="497"/>
      <c r="DP40" s="497"/>
      <c r="DQ40" s="497"/>
      <c r="DR40" s="497"/>
      <c r="DS40" s="497"/>
      <c r="DT40" s="497"/>
      <c r="DU40" s="497"/>
      <c r="DV40" s="497"/>
      <c r="DW40" s="497"/>
      <c r="DX40" s="497"/>
      <c r="DY40" s="497"/>
      <c r="DZ40" s="497"/>
      <c r="EA40" s="497"/>
      <c r="EB40" s="497"/>
      <c r="EC40" s="497"/>
      <c r="ED40" s="497"/>
      <c r="EE40" s="497"/>
      <c r="EF40" s="497"/>
      <c r="EG40" s="497"/>
      <c r="EH40" s="497"/>
      <c r="EI40" s="497"/>
      <c r="EJ40" s="497"/>
      <c r="EK40" s="497"/>
      <c r="EL40" s="497"/>
      <c r="EM40" s="497"/>
      <c r="EN40" s="497"/>
      <c r="EO40" s="497"/>
      <c r="EP40" s="497"/>
      <c r="EQ40" s="497"/>
      <c r="ER40" s="497"/>
      <c r="ES40" s="497"/>
      <c r="ET40" s="497"/>
      <c r="EU40" s="497"/>
      <c r="EV40" s="497"/>
      <c r="EW40" s="497"/>
      <c r="EX40" s="497"/>
      <c r="EY40" s="497"/>
      <c r="EZ40" s="497"/>
      <c r="FA40" s="497"/>
      <c r="FB40" s="497"/>
      <c r="FC40" s="497"/>
      <c r="FD40" s="497"/>
      <c r="FE40" s="497"/>
      <c r="FF40" s="497"/>
      <c r="FG40" s="497"/>
      <c r="FH40" s="497"/>
      <c r="FI40" s="497"/>
      <c r="FJ40" s="497"/>
      <c r="FK40" s="497"/>
      <c r="FL40" s="497"/>
      <c r="FM40" s="497"/>
      <c r="FN40" s="497"/>
      <c r="FO40" s="497"/>
      <c r="FP40" s="497"/>
      <c r="FQ40" s="497"/>
      <c r="FR40" s="497"/>
      <c r="FS40" s="497"/>
      <c r="FT40" s="497"/>
      <c r="FU40" s="497"/>
      <c r="FV40" s="497"/>
      <c r="FW40" s="497"/>
      <c r="FX40" s="497"/>
      <c r="FY40" s="497"/>
      <c r="FZ40" s="497"/>
      <c r="GA40" s="497"/>
      <c r="GB40" s="497"/>
      <c r="GC40" s="497"/>
      <c r="GD40" s="497"/>
      <c r="GE40" s="497"/>
      <c r="GF40" s="497"/>
      <c r="GG40" s="497"/>
      <c r="GH40" s="497"/>
      <c r="GI40" s="497"/>
      <c r="GJ40" s="497"/>
      <c r="GK40" s="497"/>
      <c r="GL40" s="497"/>
      <c r="GM40" s="497"/>
      <c r="GN40" s="497"/>
      <c r="GO40" s="497"/>
      <c r="GP40" s="497"/>
      <c r="GQ40" s="497"/>
      <c r="GR40" s="497"/>
      <c r="GS40" s="497"/>
      <c r="GT40" s="497"/>
      <c r="GU40" s="497"/>
      <c r="GV40" s="497"/>
      <c r="GW40" s="497"/>
      <c r="GX40" s="497"/>
      <c r="GY40" s="497"/>
      <c r="GZ40" s="497"/>
      <c r="HA40" s="497"/>
      <c r="HB40" s="497"/>
      <c r="HC40" s="497"/>
      <c r="HD40" s="497"/>
      <c r="HE40" s="497"/>
      <c r="HF40" s="497"/>
      <c r="HG40" s="497"/>
      <c r="HH40" s="497"/>
      <c r="HI40" s="497"/>
      <c r="HJ40" s="497"/>
      <c r="HK40" s="497"/>
      <c r="HL40" s="497"/>
      <c r="HM40" s="497"/>
    </row>
    <row r="41" spans="1:221" s="496" customFormat="1" x14ac:dyDescent="0.25">
      <c r="A41" s="471"/>
      <c r="F41" s="497"/>
      <c r="G41" s="497"/>
      <c r="H41" s="497"/>
      <c r="I41" s="497"/>
      <c r="J41" s="497"/>
      <c r="K41" s="497"/>
      <c r="L41" s="497"/>
      <c r="M41" s="498"/>
      <c r="N41" s="498"/>
      <c r="O41" s="498"/>
      <c r="P41" s="498"/>
      <c r="Q41" s="477"/>
      <c r="R41" s="477"/>
      <c r="S41" s="499"/>
      <c r="T41" s="499"/>
      <c r="U41" s="499"/>
      <c r="V41" s="497"/>
      <c r="W41" s="497"/>
      <c r="X41" s="497"/>
      <c r="Y41" s="497"/>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c r="BT41" s="497"/>
      <c r="BU41" s="497"/>
      <c r="BV41" s="497"/>
      <c r="BW41" s="497"/>
      <c r="BX41" s="497"/>
      <c r="BY41" s="497"/>
      <c r="BZ41" s="497"/>
      <c r="CA41" s="497"/>
      <c r="CB41" s="497"/>
      <c r="CC41" s="497"/>
      <c r="CD41" s="497"/>
      <c r="CE41" s="497"/>
      <c r="CF41" s="497"/>
      <c r="CG41" s="497"/>
      <c r="CH41" s="497"/>
      <c r="CI41" s="497"/>
      <c r="CJ41" s="497"/>
      <c r="CK41" s="497"/>
      <c r="CL41" s="497"/>
      <c r="CM41" s="497"/>
      <c r="CN41" s="497"/>
      <c r="CO41" s="497"/>
      <c r="CP41" s="497"/>
      <c r="CQ41" s="497"/>
      <c r="CR41" s="497"/>
      <c r="CS41" s="497"/>
      <c r="CT41" s="497"/>
      <c r="CU41" s="497"/>
      <c r="CV41" s="497"/>
      <c r="CW41" s="497"/>
      <c r="CX41" s="497"/>
      <c r="CY41" s="497"/>
      <c r="CZ41" s="497"/>
      <c r="DA41" s="497"/>
      <c r="DB41" s="497"/>
      <c r="DC41" s="497"/>
      <c r="DD41" s="497"/>
      <c r="DE41" s="497"/>
      <c r="DF41" s="497"/>
      <c r="DG41" s="497"/>
      <c r="DH41" s="497"/>
      <c r="DI41" s="497"/>
      <c r="DJ41" s="497"/>
      <c r="DK41" s="497"/>
      <c r="DL41" s="497"/>
      <c r="DM41" s="497"/>
      <c r="DN41" s="497"/>
      <c r="DO41" s="497"/>
      <c r="DP41" s="497"/>
      <c r="DQ41" s="497"/>
      <c r="DR41" s="497"/>
      <c r="DS41" s="497"/>
      <c r="DT41" s="497"/>
      <c r="DU41" s="497"/>
      <c r="DV41" s="497"/>
      <c r="DW41" s="497"/>
      <c r="DX41" s="497"/>
      <c r="DY41" s="497"/>
      <c r="DZ41" s="497"/>
      <c r="EA41" s="497"/>
      <c r="EB41" s="497"/>
      <c r="EC41" s="497"/>
      <c r="ED41" s="497"/>
      <c r="EE41" s="497"/>
      <c r="EF41" s="497"/>
      <c r="EG41" s="497"/>
      <c r="EH41" s="497"/>
      <c r="EI41" s="497"/>
      <c r="EJ41" s="497"/>
      <c r="EK41" s="497"/>
      <c r="EL41" s="497"/>
      <c r="EM41" s="497"/>
      <c r="EN41" s="497"/>
      <c r="EO41" s="497"/>
      <c r="EP41" s="497"/>
      <c r="EQ41" s="497"/>
      <c r="ER41" s="497"/>
      <c r="ES41" s="497"/>
      <c r="ET41" s="497"/>
      <c r="EU41" s="497"/>
      <c r="EV41" s="497"/>
      <c r="EW41" s="497"/>
      <c r="EX41" s="497"/>
      <c r="EY41" s="497"/>
      <c r="EZ41" s="497"/>
      <c r="FA41" s="497"/>
      <c r="FB41" s="497"/>
      <c r="FC41" s="497"/>
      <c r="FD41" s="497"/>
      <c r="FE41" s="497"/>
      <c r="FF41" s="497"/>
      <c r="FG41" s="497"/>
      <c r="FH41" s="497"/>
      <c r="FI41" s="497"/>
      <c r="FJ41" s="497"/>
      <c r="FK41" s="497"/>
      <c r="FL41" s="497"/>
      <c r="FM41" s="497"/>
      <c r="FN41" s="497"/>
      <c r="FO41" s="497"/>
      <c r="FP41" s="497"/>
      <c r="FQ41" s="497"/>
      <c r="FR41" s="497"/>
      <c r="FS41" s="497"/>
      <c r="FT41" s="497"/>
      <c r="FU41" s="497"/>
      <c r="FV41" s="497"/>
      <c r="FW41" s="497"/>
      <c r="FX41" s="497"/>
      <c r="FY41" s="497"/>
      <c r="FZ41" s="497"/>
      <c r="GA41" s="497"/>
      <c r="GB41" s="497"/>
      <c r="GC41" s="497"/>
      <c r="GD41" s="497"/>
      <c r="GE41" s="497"/>
      <c r="GF41" s="497"/>
      <c r="GG41" s="497"/>
      <c r="GH41" s="497"/>
      <c r="GI41" s="497"/>
      <c r="GJ41" s="497"/>
      <c r="GK41" s="497"/>
      <c r="GL41" s="497"/>
      <c r="GM41" s="497"/>
      <c r="GN41" s="497"/>
      <c r="GO41" s="497"/>
      <c r="GP41" s="497"/>
      <c r="GQ41" s="497"/>
      <c r="GR41" s="497"/>
      <c r="GS41" s="497"/>
      <c r="GT41" s="497"/>
      <c r="GU41" s="497"/>
      <c r="GV41" s="497"/>
      <c r="GW41" s="497"/>
      <c r="GX41" s="497"/>
      <c r="GY41" s="497"/>
      <c r="GZ41" s="497"/>
      <c r="HA41" s="497"/>
      <c r="HB41" s="497"/>
      <c r="HC41" s="497"/>
      <c r="HD41" s="497"/>
      <c r="HE41" s="497"/>
      <c r="HF41" s="497"/>
      <c r="HG41" s="497"/>
      <c r="HH41" s="497"/>
      <c r="HI41" s="497"/>
      <c r="HJ41" s="497"/>
      <c r="HK41" s="497"/>
      <c r="HL41" s="497"/>
      <c r="HM41" s="497"/>
    </row>
    <row r="42" spans="1:221" s="496" customFormat="1" x14ac:dyDescent="0.25">
      <c r="A42" s="471"/>
      <c r="F42" s="497"/>
      <c r="G42" s="497"/>
      <c r="H42" s="497"/>
      <c r="I42" s="497"/>
      <c r="J42" s="497"/>
      <c r="K42" s="497"/>
      <c r="L42" s="497"/>
      <c r="M42" s="498"/>
      <c r="N42" s="498"/>
      <c r="O42" s="498"/>
      <c r="P42" s="498"/>
      <c r="Q42" s="477"/>
      <c r="R42" s="477"/>
      <c r="S42" s="499"/>
      <c r="T42" s="499"/>
      <c r="U42" s="499"/>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7"/>
      <c r="AY42" s="497"/>
      <c r="AZ42" s="497"/>
      <c r="BA42" s="497"/>
      <c r="BB42" s="497"/>
      <c r="BC42" s="497"/>
      <c r="BD42" s="497"/>
      <c r="BE42" s="497"/>
      <c r="BF42" s="497"/>
      <c r="BG42" s="497"/>
      <c r="BH42" s="497"/>
      <c r="BI42" s="497"/>
      <c r="BJ42" s="497"/>
      <c r="BK42" s="497"/>
      <c r="BL42" s="497"/>
      <c r="BM42" s="497"/>
      <c r="BN42" s="497"/>
      <c r="BO42" s="497"/>
      <c r="BP42" s="497"/>
      <c r="BQ42" s="497"/>
      <c r="BR42" s="497"/>
      <c r="BS42" s="497"/>
      <c r="BT42" s="497"/>
      <c r="BU42" s="497"/>
      <c r="BV42" s="497"/>
      <c r="BW42" s="497"/>
      <c r="BX42" s="497"/>
      <c r="BY42" s="497"/>
      <c r="BZ42" s="497"/>
      <c r="CA42" s="497"/>
      <c r="CB42" s="497"/>
      <c r="CC42" s="497"/>
      <c r="CD42" s="497"/>
      <c r="CE42" s="497"/>
      <c r="CF42" s="497"/>
      <c r="CG42" s="497"/>
      <c r="CH42" s="497"/>
      <c r="CI42" s="497"/>
      <c r="CJ42" s="497"/>
      <c r="CK42" s="497"/>
      <c r="CL42" s="497"/>
      <c r="CM42" s="497"/>
      <c r="CN42" s="497"/>
      <c r="CO42" s="497"/>
      <c r="CP42" s="497"/>
      <c r="CQ42" s="497"/>
      <c r="CR42" s="497"/>
      <c r="CS42" s="497"/>
      <c r="CT42" s="497"/>
      <c r="CU42" s="497"/>
      <c r="CV42" s="497"/>
      <c r="CW42" s="497"/>
      <c r="CX42" s="497"/>
      <c r="CY42" s="497"/>
      <c r="CZ42" s="497"/>
      <c r="DA42" s="497"/>
      <c r="DB42" s="497"/>
      <c r="DC42" s="497"/>
      <c r="DD42" s="497"/>
      <c r="DE42" s="497"/>
      <c r="DF42" s="497"/>
      <c r="DG42" s="497"/>
      <c r="DH42" s="497"/>
      <c r="DI42" s="497"/>
      <c r="DJ42" s="497"/>
      <c r="DK42" s="497"/>
      <c r="DL42" s="497"/>
      <c r="DM42" s="497"/>
      <c r="DN42" s="497"/>
      <c r="DO42" s="497"/>
      <c r="DP42" s="497"/>
      <c r="DQ42" s="497"/>
      <c r="DR42" s="497"/>
      <c r="DS42" s="497"/>
      <c r="DT42" s="497"/>
      <c r="DU42" s="497"/>
      <c r="DV42" s="497"/>
      <c r="DW42" s="497"/>
      <c r="DX42" s="497"/>
      <c r="DY42" s="497"/>
      <c r="DZ42" s="497"/>
      <c r="EA42" s="497"/>
      <c r="EB42" s="497"/>
      <c r="EC42" s="497"/>
      <c r="ED42" s="497"/>
      <c r="EE42" s="497"/>
      <c r="EF42" s="497"/>
      <c r="EG42" s="497"/>
      <c r="EH42" s="497"/>
      <c r="EI42" s="497"/>
      <c r="EJ42" s="497"/>
      <c r="EK42" s="497"/>
      <c r="EL42" s="497"/>
      <c r="EM42" s="497"/>
      <c r="EN42" s="497"/>
      <c r="EO42" s="497"/>
      <c r="EP42" s="497"/>
      <c r="EQ42" s="497"/>
      <c r="ER42" s="497"/>
      <c r="ES42" s="497"/>
      <c r="ET42" s="497"/>
      <c r="EU42" s="497"/>
      <c r="EV42" s="497"/>
      <c r="EW42" s="497"/>
      <c r="EX42" s="497"/>
      <c r="EY42" s="497"/>
      <c r="EZ42" s="497"/>
      <c r="FA42" s="497"/>
      <c r="FB42" s="497"/>
      <c r="FC42" s="497"/>
      <c r="FD42" s="497"/>
      <c r="FE42" s="497"/>
      <c r="FF42" s="497"/>
      <c r="FG42" s="497"/>
      <c r="FH42" s="497"/>
      <c r="FI42" s="497"/>
      <c r="FJ42" s="497"/>
      <c r="FK42" s="497"/>
      <c r="FL42" s="497"/>
      <c r="FM42" s="497"/>
      <c r="FN42" s="497"/>
      <c r="FO42" s="497"/>
      <c r="FP42" s="497"/>
      <c r="FQ42" s="497"/>
      <c r="FR42" s="497"/>
      <c r="FS42" s="497"/>
      <c r="FT42" s="497"/>
      <c r="FU42" s="497"/>
      <c r="FV42" s="497"/>
      <c r="FW42" s="497"/>
      <c r="FX42" s="497"/>
      <c r="FY42" s="497"/>
      <c r="FZ42" s="497"/>
      <c r="GA42" s="497"/>
      <c r="GB42" s="497"/>
      <c r="GC42" s="497"/>
      <c r="GD42" s="497"/>
      <c r="GE42" s="497"/>
      <c r="GF42" s="497"/>
      <c r="GG42" s="497"/>
      <c r="GH42" s="497"/>
      <c r="GI42" s="497"/>
      <c r="GJ42" s="497"/>
      <c r="GK42" s="497"/>
      <c r="GL42" s="497"/>
      <c r="GM42" s="497"/>
      <c r="GN42" s="497"/>
      <c r="GO42" s="497"/>
      <c r="GP42" s="497"/>
      <c r="GQ42" s="497"/>
      <c r="GR42" s="497"/>
      <c r="GS42" s="497"/>
      <c r="GT42" s="497"/>
      <c r="GU42" s="497"/>
      <c r="GV42" s="497"/>
      <c r="GW42" s="497"/>
      <c r="GX42" s="497"/>
      <c r="GY42" s="497"/>
      <c r="GZ42" s="497"/>
      <c r="HA42" s="497"/>
      <c r="HB42" s="497"/>
      <c r="HC42" s="497"/>
      <c r="HD42" s="497"/>
      <c r="HE42" s="497"/>
      <c r="HF42" s="497"/>
      <c r="HG42" s="497"/>
      <c r="HH42" s="497"/>
      <c r="HI42" s="497"/>
      <c r="HJ42" s="497"/>
      <c r="HK42" s="497"/>
      <c r="HL42" s="497"/>
      <c r="HM42" s="497"/>
    </row>
    <row r="43" spans="1:221" s="496" customFormat="1" x14ac:dyDescent="0.25">
      <c r="A43" s="471"/>
      <c r="F43" s="497"/>
      <c r="G43" s="497"/>
      <c r="H43" s="497"/>
      <c r="I43" s="497"/>
      <c r="J43" s="497"/>
      <c r="K43" s="497"/>
      <c r="L43" s="497"/>
      <c r="M43" s="498"/>
      <c r="N43" s="498"/>
      <c r="O43" s="498"/>
      <c r="P43" s="498"/>
      <c r="Q43" s="477"/>
      <c r="R43" s="477"/>
      <c r="S43" s="499"/>
      <c r="T43" s="499"/>
      <c r="U43" s="499"/>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7"/>
      <c r="AY43" s="497"/>
      <c r="AZ43" s="497"/>
      <c r="BA43" s="497"/>
      <c r="BB43" s="497"/>
      <c r="BC43" s="497"/>
      <c r="BD43" s="497"/>
      <c r="BE43" s="497"/>
      <c r="BF43" s="497"/>
      <c r="BG43" s="497"/>
      <c r="BH43" s="497"/>
      <c r="BI43" s="497"/>
      <c r="BJ43" s="497"/>
      <c r="BK43" s="497"/>
      <c r="BL43" s="497"/>
      <c r="BM43" s="497"/>
      <c r="BN43" s="497"/>
      <c r="BO43" s="497"/>
      <c r="BP43" s="497"/>
      <c r="BQ43" s="497"/>
      <c r="BR43" s="497"/>
      <c r="BS43" s="497"/>
      <c r="BT43" s="497"/>
      <c r="BU43" s="497"/>
      <c r="BV43" s="497"/>
      <c r="BW43" s="497"/>
      <c r="BX43" s="497"/>
      <c r="BY43" s="497"/>
      <c r="BZ43" s="497"/>
      <c r="CA43" s="497"/>
      <c r="CB43" s="497"/>
      <c r="CC43" s="497"/>
      <c r="CD43" s="497"/>
      <c r="CE43" s="497"/>
      <c r="CF43" s="497"/>
      <c r="CG43" s="497"/>
      <c r="CH43" s="497"/>
      <c r="CI43" s="497"/>
      <c r="CJ43" s="497"/>
      <c r="CK43" s="497"/>
      <c r="CL43" s="497"/>
      <c r="CM43" s="497"/>
      <c r="CN43" s="497"/>
      <c r="CO43" s="497"/>
      <c r="CP43" s="497"/>
      <c r="CQ43" s="497"/>
      <c r="CR43" s="497"/>
      <c r="CS43" s="497"/>
      <c r="CT43" s="497"/>
      <c r="CU43" s="497"/>
      <c r="CV43" s="497"/>
      <c r="CW43" s="497"/>
      <c r="CX43" s="497"/>
      <c r="CY43" s="497"/>
      <c r="CZ43" s="497"/>
      <c r="DA43" s="497"/>
      <c r="DB43" s="497"/>
      <c r="DC43" s="497"/>
      <c r="DD43" s="497"/>
      <c r="DE43" s="497"/>
      <c r="DF43" s="497"/>
      <c r="DG43" s="497"/>
      <c r="DH43" s="497"/>
      <c r="DI43" s="497"/>
      <c r="DJ43" s="497"/>
      <c r="DK43" s="497"/>
      <c r="DL43" s="497"/>
      <c r="DM43" s="497"/>
      <c r="DN43" s="497"/>
      <c r="DO43" s="497"/>
      <c r="DP43" s="497"/>
      <c r="DQ43" s="497"/>
      <c r="DR43" s="497"/>
      <c r="DS43" s="497"/>
      <c r="DT43" s="497"/>
      <c r="DU43" s="497"/>
      <c r="DV43" s="497"/>
      <c r="DW43" s="497"/>
      <c r="DX43" s="497"/>
      <c r="DY43" s="497"/>
      <c r="DZ43" s="497"/>
      <c r="EA43" s="497"/>
      <c r="EB43" s="497"/>
      <c r="EC43" s="497"/>
      <c r="ED43" s="497"/>
      <c r="EE43" s="497"/>
      <c r="EF43" s="497"/>
      <c r="EG43" s="497"/>
      <c r="EH43" s="497"/>
      <c r="EI43" s="497"/>
      <c r="EJ43" s="497"/>
      <c r="EK43" s="497"/>
      <c r="EL43" s="497"/>
      <c r="EM43" s="497"/>
      <c r="EN43" s="497"/>
      <c r="EO43" s="497"/>
      <c r="EP43" s="497"/>
      <c r="EQ43" s="497"/>
      <c r="ER43" s="497"/>
      <c r="ES43" s="497"/>
      <c r="ET43" s="497"/>
      <c r="EU43" s="497"/>
      <c r="EV43" s="497"/>
      <c r="EW43" s="497"/>
      <c r="EX43" s="497"/>
      <c r="EY43" s="497"/>
      <c r="EZ43" s="497"/>
      <c r="FA43" s="497"/>
      <c r="FB43" s="497"/>
      <c r="FC43" s="497"/>
      <c r="FD43" s="497"/>
      <c r="FE43" s="497"/>
      <c r="FF43" s="497"/>
      <c r="FG43" s="497"/>
      <c r="FH43" s="497"/>
      <c r="FI43" s="497"/>
      <c r="FJ43" s="497"/>
      <c r="FK43" s="497"/>
      <c r="FL43" s="497"/>
      <c r="FM43" s="497"/>
      <c r="FN43" s="497"/>
      <c r="FO43" s="497"/>
      <c r="FP43" s="497"/>
      <c r="FQ43" s="497"/>
      <c r="FR43" s="497"/>
      <c r="FS43" s="497"/>
      <c r="FT43" s="497"/>
      <c r="FU43" s="497"/>
      <c r="FV43" s="497"/>
      <c r="FW43" s="497"/>
      <c r="FX43" s="497"/>
      <c r="FY43" s="497"/>
      <c r="FZ43" s="497"/>
      <c r="GA43" s="497"/>
      <c r="GB43" s="497"/>
      <c r="GC43" s="497"/>
      <c r="GD43" s="497"/>
      <c r="GE43" s="497"/>
      <c r="GF43" s="497"/>
      <c r="GG43" s="497"/>
      <c r="GH43" s="497"/>
      <c r="GI43" s="497"/>
      <c r="GJ43" s="497"/>
      <c r="GK43" s="497"/>
      <c r="GL43" s="497"/>
      <c r="GM43" s="497"/>
      <c r="GN43" s="497"/>
      <c r="GO43" s="497"/>
      <c r="GP43" s="497"/>
      <c r="GQ43" s="497"/>
      <c r="GR43" s="497"/>
      <c r="GS43" s="497"/>
      <c r="GT43" s="497"/>
      <c r="GU43" s="497"/>
      <c r="GV43" s="497"/>
      <c r="GW43" s="497"/>
      <c r="GX43" s="497"/>
      <c r="GY43" s="497"/>
      <c r="GZ43" s="497"/>
      <c r="HA43" s="497"/>
      <c r="HB43" s="497"/>
      <c r="HC43" s="497"/>
      <c r="HD43" s="497"/>
      <c r="HE43" s="497"/>
      <c r="HF43" s="497"/>
      <c r="HG43" s="497"/>
      <c r="HH43" s="497"/>
      <c r="HI43" s="497"/>
      <c r="HJ43" s="497"/>
      <c r="HK43" s="497"/>
      <c r="HL43" s="497"/>
      <c r="HM43" s="497"/>
    </row>
    <row r="44" spans="1:221" s="496" customFormat="1" x14ac:dyDescent="0.25">
      <c r="A44" s="471"/>
      <c r="F44" s="497"/>
      <c r="G44" s="497"/>
      <c r="H44" s="497"/>
      <c r="I44" s="497"/>
      <c r="J44" s="497"/>
      <c r="K44" s="497"/>
      <c r="L44" s="497"/>
      <c r="M44" s="498"/>
      <c r="N44" s="498"/>
      <c r="O44" s="498"/>
      <c r="P44" s="498"/>
      <c r="Q44" s="477"/>
      <c r="R44" s="477"/>
      <c r="S44" s="499"/>
      <c r="T44" s="499"/>
      <c r="U44" s="499"/>
      <c r="V44" s="497"/>
      <c r="W44" s="497"/>
      <c r="X44" s="497"/>
      <c r="Y44" s="497"/>
      <c r="Z44" s="497"/>
      <c r="AA44" s="497"/>
      <c r="AB44" s="497"/>
      <c r="AC44" s="497"/>
      <c r="AD44" s="497"/>
      <c r="AE44" s="497"/>
      <c r="AF44" s="497"/>
      <c r="AG44" s="497"/>
      <c r="AH44" s="497"/>
      <c r="AI44" s="497"/>
      <c r="AJ44" s="497"/>
      <c r="AK44" s="497"/>
      <c r="AL44" s="497"/>
      <c r="AM44" s="497"/>
      <c r="AN44" s="497"/>
      <c r="AO44" s="497"/>
      <c r="AP44" s="497"/>
      <c r="AQ44" s="497"/>
      <c r="AR44" s="497"/>
      <c r="AS44" s="497"/>
      <c r="AT44" s="497"/>
      <c r="AU44" s="497"/>
      <c r="AV44" s="497"/>
      <c r="AW44" s="497"/>
      <c r="AX44" s="497"/>
      <c r="AY44" s="497"/>
      <c r="AZ44" s="497"/>
      <c r="BA44" s="497"/>
      <c r="BB44" s="497"/>
      <c r="BC44" s="497"/>
      <c r="BD44" s="497"/>
      <c r="BE44" s="497"/>
      <c r="BF44" s="497"/>
      <c r="BG44" s="497"/>
      <c r="BH44" s="497"/>
      <c r="BI44" s="497"/>
      <c r="BJ44" s="497"/>
      <c r="BK44" s="497"/>
      <c r="BL44" s="497"/>
      <c r="BM44" s="497"/>
      <c r="BN44" s="497"/>
      <c r="BO44" s="497"/>
      <c r="BP44" s="497"/>
      <c r="BQ44" s="497"/>
      <c r="BR44" s="497"/>
      <c r="BS44" s="497"/>
      <c r="BT44" s="497"/>
      <c r="BU44" s="497"/>
      <c r="BV44" s="497"/>
      <c r="BW44" s="497"/>
      <c r="BX44" s="497"/>
      <c r="BY44" s="497"/>
      <c r="BZ44" s="497"/>
      <c r="CA44" s="497"/>
      <c r="CB44" s="497"/>
      <c r="CC44" s="497"/>
      <c r="CD44" s="497"/>
      <c r="CE44" s="497"/>
      <c r="CF44" s="497"/>
      <c r="CG44" s="497"/>
      <c r="CH44" s="497"/>
      <c r="CI44" s="497"/>
      <c r="CJ44" s="497"/>
      <c r="CK44" s="497"/>
      <c r="CL44" s="497"/>
      <c r="CM44" s="497"/>
      <c r="CN44" s="497"/>
      <c r="CO44" s="497"/>
      <c r="CP44" s="497"/>
      <c r="CQ44" s="497"/>
      <c r="CR44" s="497"/>
      <c r="CS44" s="497"/>
      <c r="CT44" s="497"/>
      <c r="CU44" s="497"/>
      <c r="CV44" s="497"/>
      <c r="CW44" s="497"/>
      <c r="CX44" s="497"/>
      <c r="CY44" s="497"/>
      <c r="CZ44" s="497"/>
      <c r="DA44" s="497"/>
      <c r="DB44" s="497"/>
      <c r="DC44" s="497"/>
      <c r="DD44" s="497"/>
      <c r="DE44" s="497"/>
      <c r="DF44" s="497"/>
      <c r="DG44" s="497"/>
      <c r="DH44" s="497"/>
      <c r="DI44" s="497"/>
      <c r="DJ44" s="497"/>
      <c r="DK44" s="497"/>
      <c r="DL44" s="497"/>
      <c r="DM44" s="497"/>
      <c r="DN44" s="497"/>
      <c r="DO44" s="497"/>
      <c r="DP44" s="497"/>
      <c r="DQ44" s="497"/>
      <c r="DR44" s="497"/>
      <c r="DS44" s="497"/>
      <c r="DT44" s="497"/>
      <c r="DU44" s="497"/>
      <c r="DV44" s="497"/>
      <c r="DW44" s="497"/>
      <c r="DX44" s="497"/>
      <c r="DY44" s="497"/>
      <c r="DZ44" s="497"/>
      <c r="EA44" s="497"/>
      <c r="EB44" s="497"/>
      <c r="EC44" s="497"/>
      <c r="ED44" s="497"/>
      <c r="EE44" s="497"/>
      <c r="EF44" s="497"/>
      <c r="EG44" s="497"/>
      <c r="EH44" s="497"/>
      <c r="EI44" s="497"/>
      <c r="EJ44" s="497"/>
      <c r="EK44" s="497"/>
      <c r="EL44" s="497"/>
      <c r="EM44" s="497"/>
      <c r="EN44" s="497"/>
      <c r="EO44" s="497"/>
      <c r="EP44" s="497"/>
      <c r="EQ44" s="497"/>
      <c r="ER44" s="497"/>
      <c r="ES44" s="497"/>
      <c r="ET44" s="497"/>
      <c r="EU44" s="497"/>
      <c r="EV44" s="497"/>
      <c r="EW44" s="497"/>
      <c r="EX44" s="497"/>
      <c r="EY44" s="497"/>
      <c r="EZ44" s="497"/>
      <c r="FA44" s="497"/>
      <c r="FB44" s="497"/>
      <c r="FC44" s="497"/>
      <c r="FD44" s="497"/>
      <c r="FE44" s="497"/>
      <c r="FF44" s="497"/>
      <c r="FG44" s="497"/>
      <c r="FH44" s="497"/>
      <c r="FI44" s="497"/>
      <c r="FJ44" s="497"/>
      <c r="FK44" s="497"/>
      <c r="FL44" s="497"/>
      <c r="FM44" s="497"/>
      <c r="FN44" s="497"/>
      <c r="FO44" s="497"/>
      <c r="FP44" s="497"/>
      <c r="FQ44" s="497"/>
      <c r="FR44" s="497"/>
      <c r="FS44" s="497"/>
      <c r="FT44" s="497"/>
      <c r="FU44" s="497"/>
      <c r="FV44" s="497"/>
      <c r="FW44" s="497"/>
      <c r="FX44" s="497"/>
      <c r="FY44" s="497"/>
      <c r="FZ44" s="497"/>
      <c r="GA44" s="497"/>
      <c r="GB44" s="497"/>
      <c r="GC44" s="497"/>
      <c r="GD44" s="497"/>
      <c r="GE44" s="497"/>
      <c r="GF44" s="497"/>
      <c r="GG44" s="497"/>
      <c r="GH44" s="497"/>
      <c r="GI44" s="497"/>
      <c r="GJ44" s="497"/>
      <c r="GK44" s="497"/>
      <c r="GL44" s="497"/>
      <c r="GM44" s="497"/>
      <c r="GN44" s="497"/>
      <c r="GO44" s="497"/>
      <c r="GP44" s="497"/>
      <c r="GQ44" s="497"/>
      <c r="GR44" s="497"/>
      <c r="GS44" s="497"/>
      <c r="GT44" s="497"/>
      <c r="GU44" s="497"/>
      <c r="GV44" s="497"/>
      <c r="GW44" s="497"/>
      <c r="GX44" s="497"/>
      <c r="GY44" s="497"/>
      <c r="GZ44" s="497"/>
      <c r="HA44" s="497"/>
      <c r="HB44" s="497"/>
      <c r="HC44" s="497"/>
      <c r="HD44" s="497"/>
      <c r="HE44" s="497"/>
      <c r="HF44" s="497"/>
      <c r="HG44" s="497"/>
      <c r="HH44" s="497"/>
      <c r="HI44" s="497"/>
      <c r="HJ44" s="497"/>
      <c r="HK44" s="497"/>
      <c r="HL44" s="497"/>
      <c r="HM44" s="497"/>
    </row>
    <row r="45" spans="1:221" s="496" customFormat="1" x14ac:dyDescent="0.25">
      <c r="A45" s="471"/>
      <c r="F45" s="497"/>
      <c r="G45" s="497"/>
      <c r="H45" s="497"/>
      <c r="I45" s="497"/>
      <c r="J45" s="497"/>
      <c r="K45" s="497"/>
      <c r="L45" s="497"/>
      <c r="M45" s="498"/>
      <c r="N45" s="498"/>
      <c r="O45" s="498"/>
      <c r="P45" s="498"/>
      <c r="Q45" s="477"/>
      <c r="R45" s="477"/>
      <c r="S45" s="499"/>
      <c r="T45" s="499"/>
      <c r="U45" s="499"/>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7"/>
      <c r="AY45" s="497"/>
      <c r="AZ45" s="497"/>
      <c r="BA45" s="497"/>
      <c r="BB45" s="497"/>
      <c r="BC45" s="497"/>
      <c r="BD45" s="497"/>
      <c r="BE45" s="497"/>
      <c r="BF45" s="497"/>
      <c r="BG45" s="497"/>
      <c r="BH45" s="497"/>
      <c r="BI45" s="497"/>
      <c r="BJ45" s="497"/>
      <c r="BK45" s="497"/>
      <c r="BL45" s="497"/>
      <c r="BM45" s="497"/>
      <c r="BN45" s="497"/>
      <c r="BO45" s="497"/>
      <c r="BP45" s="497"/>
      <c r="BQ45" s="497"/>
      <c r="BR45" s="497"/>
      <c r="BS45" s="497"/>
      <c r="BT45" s="497"/>
      <c r="BU45" s="497"/>
      <c r="BV45" s="497"/>
      <c r="BW45" s="497"/>
      <c r="BX45" s="497"/>
      <c r="BY45" s="497"/>
      <c r="BZ45" s="497"/>
      <c r="CA45" s="497"/>
      <c r="CB45" s="497"/>
      <c r="CC45" s="497"/>
      <c r="CD45" s="497"/>
      <c r="CE45" s="497"/>
      <c r="CF45" s="497"/>
      <c r="CG45" s="497"/>
      <c r="CH45" s="497"/>
      <c r="CI45" s="497"/>
      <c r="CJ45" s="497"/>
      <c r="CK45" s="497"/>
      <c r="CL45" s="497"/>
      <c r="CM45" s="497"/>
      <c r="CN45" s="497"/>
      <c r="CO45" s="497"/>
      <c r="CP45" s="497"/>
      <c r="CQ45" s="497"/>
      <c r="CR45" s="497"/>
      <c r="CS45" s="497"/>
      <c r="CT45" s="497"/>
      <c r="CU45" s="497"/>
      <c r="CV45" s="497"/>
      <c r="CW45" s="497"/>
      <c r="CX45" s="497"/>
      <c r="CY45" s="497"/>
      <c r="CZ45" s="497"/>
      <c r="DA45" s="497"/>
      <c r="DB45" s="497"/>
      <c r="DC45" s="497"/>
      <c r="DD45" s="497"/>
      <c r="DE45" s="497"/>
      <c r="DF45" s="497"/>
      <c r="DG45" s="497"/>
      <c r="DH45" s="497"/>
      <c r="DI45" s="497"/>
      <c r="DJ45" s="497"/>
      <c r="DK45" s="497"/>
      <c r="DL45" s="497"/>
      <c r="DM45" s="497"/>
      <c r="DN45" s="497"/>
      <c r="DO45" s="497"/>
      <c r="DP45" s="497"/>
      <c r="DQ45" s="497"/>
      <c r="DR45" s="497"/>
      <c r="DS45" s="497"/>
      <c r="DT45" s="497"/>
      <c r="DU45" s="497"/>
      <c r="DV45" s="497"/>
      <c r="DW45" s="497"/>
      <c r="DX45" s="497"/>
      <c r="DY45" s="497"/>
      <c r="DZ45" s="497"/>
      <c r="EA45" s="497"/>
      <c r="EB45" s="497"/>
      <c r="EC45" s="497"/>
      <c r="ED45" s="497"/>
      <c r="EE45" s="497"/>
      <c r="EF45" s="497"/>
      <c r="EG45" s="497"/>
      <c r="EH45" s="497"/>
      <c r="EI45" s="497"/>
      <c r="EJ45" s="497"/>
      <c r="EK45" s="497"/>
      <c r="EL45" s="497"/>
      <c r="EM45" s="497"/>
      <c r="EN45" s="497"/>
      <c r="EO45" s="497"/>
      <c r="EP45" s="497"/>
      <c r="EQ45" s="497"/>
      <c r="ER45" s="497"/>
      <c r="ES45" s="497"/>
      <c r="ET45" s="497"/>
      <c r="EU45" s="497"/>
      <c r="EV45" s="497"/>
      <c r="EW45" s="497"/>
      <c r="EX45" s="497"/>
      <c r="EY45" s="497"/>
      <c r="EZ45" s="497"/>
      <c r="FA45" s="497"/>
      <c r="FB45" s="497"/>
      <c r="FC45" s="497"/>
      <c r="FD45" s="497"/>
      <c r="FE45" s="497"/>
      <c r="FF45" s="497"/>
      <c r="FG45" s="497"/>
      <c r="FH45" s="497"/>
      <c r="FI45" s="497"/>
      <c r="FJ45" s="497"/>
      <c r="FK45" s="497"/>
      <c r="FL45" s="497"/>
      <c r="FM45" s="497"/>
      <c r="FN45" s="497"/>
      <c r="FO45" s="497"/>
      <c r="FP45" s="497"/>
      <c r="FQ45" s="497"/>
      <c r="FR45" s="497"/>
      <c r="FS45" s="497"/>
      <c r="FT45" s="497"/>
      <c r="FU45" s="497"/>
      <c r="FV45" s="497"/>
      <c r="FW45" s="497"/>
      <c r="FX45" s="497"/>
      <c r="FY45" s="497"/>
      <c r="FZ45" s="497"/>
      <c r="GA45" s="497"/>
      <c r="GB45" s="497"/>
      <c r="GC45" s="497"/>
      <c r="GD45" s="497"/>
      <c r="GE45" s="497"/>
      <c r="GF45" s="497"/>
      <c r="GG45" s="497"/>
      <c r="GH45" s="497"/>
      <c r="GI45" s="497"/>
      <c r="GJ45" s="497"/>
      <c r="GK45" s="497"/>
      <c r="GL45" s="497"/>
      <c r="GM45" s="497"/>
      <c r="GN45" s="497"/>
      <c r="GO45" s="497"/>
      <c r="GP45" s="497"/>
      <c r="GQ45" s="497"/>
      <c r="GR45" s="497"/>
      <c r="GS45" s="497"/>
      <c r="GT45" s="497"/>
      <c r="GU45" s="497"/>
      <c r="GV45" s="497"/>
      <c r="GW45" s="497"/>
      <c r="GX45" s="497"/>
      <c r="GY45" s="497"/>
      <c r="GZ45" s="497"/>
      <c r="HA45" s="497"/>
      <c r="HB45" s="497"/>
      <c r="HC45" s="497"/>
      <c r="HD45" s="497"/>
      <c r="HE45" s="497"/>
      <c r="HF45" s="497"/>
      <c r="HG45" s="497"/>
      <c r="HH45" s="497"/>
      <c r="HI45" s="497"/>
      <c r="HJ45" s="497"/>
      <c r="HK45" s="497"/>
      <c r="HL45" s="497"/>
      <c r="HM45" s="497"/>
    </row>
    <row r="46" spans="1:221" s="496" customFormat="1" x14ac:dyDescent="0.25">
      <c r="A46" s="471"/>
      <c r="F46" s="497"/>
      <c r="G46" s="497"/>
      <c r="H46" s="497"/>
      <c r="I46" s="497"/>
      <c r="J46" s="497"/>
      <c r="K46" s="497"/>
      <c r="L46" s="497"/>
      <c r="M46" s="498"/>
      <c r="N46" s="498"/>
      <c r="O46" s="498"/>
      <c r="P46" s="498"/>
      <c r="Q46" s="477"/>
      <c r="R46" s="477"/>
      <c r="S46" s="499"/>
      <c r="T46" s="499"/>
      <c r="U46" s="499"/>
      <c r="V46" s="497"/>
      <c r="W46" s="497"/>
      <c r="X46" s="497"/>
      <c r="Y46" s="497"/>
      <c r="Z46" s="497"/>
      <c r="AA46" s="497"/>
      <c r="AB46" s="497"/>
      <c r="AC46" s="497"/>
      <c r="AD46" s="497"/>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7"/>
      <c r="BC46" s="497"/>
      <c r="BD46" s="497"/>
      <c r="BE46" s="497"/>
      <c r="BF46" s="497"/>
      <c r="BG46" s="497"/>
      <c r="BH46" s="497"/>
      <c r="BI46" s="497"/>
      <c r="BJ46" s="497"/>
      <c r="BK46" s="497"/>
      <c r="BL46" s="497"/>
      <c r="BM46" s="497"/>
      <c r="BN46" s="497"/>
      <c r="BO46" s="497"/>
      <c r="BP46" s="497"/>
      <c r="BQ46" s="497"/>
      <c r="BR46" s="497"/>
      <c r="BS46" s="497"/>
      <c r="BT46" s="497"/>
      <c r="BU46" s="497"/>
      <c r="BV46" s="497"/>
      <c r="BW46" s="497"/>
      <c r="BX46" s="497"/>
      <c r="BY46" s="497"/>
      <c r="BZ46" s="497"/>
      <c r="CA46" s="497"/>
      <c r="CB46" s="497"/>
      <c r="CC46" s="497"/>
      <c r="CD46" s="497"/>
      <c r="CE46" s="497"/>
      <c r="CF46" s="497"/>
      <c r="CG46" s="497"/>
      <c r="CH46" s="497"/>
      <c r="CI46" s="497"/>
      <c r="CJ46" s="497"/>
      <c r="CK46" s="497"/>
      <c r="CL46" s="497"/>
      <c r="CM46" s="497"/>
      <c r="CN46" s="497"/>
      <c r="CO46" s="497"/>
      <c r="CP46" s="497"/>
      <c r="CQ46" s="497"/>
      <c r="CR46" s="497"/>
      <c r="CS46" s="497"/>
      <c r="CT46" s="497"/>
      <c r="CU46" s="497"/>
      <c r="CV46" s="497"/>
      <c r="CW46" s="497"/>
      <c r="CX46" s="497"/>
      <c r="CY46" s="497"/>
      <c r="CZ46" s="497"/>
      <c r="DA46" s="497"/>
      <c r="DB46" s="497"/>
      <c r="DC46" s="497"/>
      <c r="DD46" s="497"/>
      <c r="DE46" s="497"/>
      <c r="DF46" s="497"/>
      <c r="DG46" s="497"/>
      <c r="DH46" s="497"/>
      <c r="DI46" s="497"/>
      <c r="DJ46" s="497"/>
      <c r="DK46" s="497"/>
      <c r="DL46" s="497"/>
      <c r="DM46" s="497"/>
      <c r="DN46" s="497"/>
      <c r="DO46" s="497"/>
      <c r="DP46" s="497"/>
      <c r="DQ46" s="497"/>
      <c r="DR46" s="497"/>
      <c r="DS46" s="497"/>
      <c r="DT46" s="497"/>
      <c r="DU46" s="497"/>
      <c r="DV46" s="497"/>
      <c r="DW46" s="497"/>
      <c r="DX46" s="497"/>
      <c r="DY46" s="497"/>
      <c r="DZ46" s="497"/>
      <c r="EA46" s="497"/>
      <c r="EB46" s="497"/>
      <c r="EC46" s="497"/>
      <c r="ED46" s="497"/>
      <c r="EE46" s="497"/>
      <c r="EF46" s="497"/>
      <c r="EG46" s="497"/>
      <c r="EH46" s="497"/>
      <c r="EI46" s="497"/>
      <c r="EJ46" s="497"/>
      <c r="EK46" s="497"/>
      <c r="EL46" s="497"/>
      <c r="EM46" s="497"/>
      <c r="EN46" s="497"/>
      <c r="EO46" s="497"/>
      <c r="EP46" s="497"/>
      <c r="EQ46" s="497"/>
      <c r="ER46" s="497"/>
      <c r="ES46" s="497"/>
      <c r="ET46" s="497"/>
      <c r="EU46" s="497"/>
      <c r="EV46" s="497"/>
      <c r="EW46" s="497"/>
      <c r="EX46" s="497"/>
      <c r="EY46" s="497"/>
      <c r="EZ46" s="497"/>
      <c r="FA46" s="497"/>
      <c r="FB46" s="497"/>
      <c r="FC46" s="497"/>
      <c r="FD46" s="497"/>
      <c r="FE46" s="497"/>
      <c r="FF46" s="497"/>
      <c r="FG46" s="497"/>
      <c r="FH46" s="497"/>
      <c r="FI46" s="497"/>
      <c r="FJ46" s="497"/>
      <c r="FK46" s="497"/>
      <c r="FL46" s="497"/>
      <c r="FM46" s="497"/>
      <c r="FN46" s="497"/>
      <c r="FO46" s="497"/>
      <c r="FP46" s="497"/>
      <c r="FQ46" s="497"/>
      <c r="FR46" s="497"/>
      <c r="FS46" s="497"/>
      <c r="FT46" s="497"/>
      <c r="FU46" s="497"/>
      <c r="FV46" s="497"/>
      <c r="FW46" s="497"/>
      <c r="FX46" s="497"/>
      <c r="FY46" s="497"/>
      <c r="FZ46" s="497"/>
      <c r="GA46" s="497"/>
      <c r="GB46" s="497"/>
      <c r="GC46" s="497"/>
      <c r="GD46" s="497"/>
      <c r="GE46" s="497"/>
      <c r="GF46" s="497"/>
      <c r="GG46" s="497"/>
      <c r="GH46" s="497"/>
      <c r="GI46" s="497"/>
      <c r="GJ46" s="497"/>
      <c r="GK46" s="497"/>
      <c r="GL46" s="497"/>
      <c r="GM46" s="497"/>
      <c r="GN46" s="497"/>
      <c r="GO46" s="497"/>
      <c r="GP46" s="497"/>
      <c r="GQ46" s="497"/>
      <c r="GR46" s="497"/>
      <c r="GS46" s="497"/>
      <c r="GT46" s="497"/>
      <c r="GU46" s="497"/>
      <c r="GV46" s="497"/>
      <c r="GW46" s="497"/>
      <c r="GX46" s="497"/>
      <c r="GY46" s="497"/>
      <c r="GZ46" s="497"/>
      <c r="HA46" s="497"/>
      <c r="HB46" s="497"/>
      <c r="HC46" s="497"/>
      <c r="HD46" s="497"/>
      <c r="HE46" s="497"/>
      <c r="HF46" s="497"/>
      <c r="HG46" s="497"/>
      <c r="HH46" s="497"/>
      <c r="HI46" s="497"/>
      <c r="HJ46" s="497"/>
      <c r="HK46" s="497"/>
      <c r="HL46" s="497"/>
      <c r="HM46" s="497"/>
    </row>
    <row r="47" spans="1:221" s="496" customFormat="1" x14ac:dyDescent="0.25">
      <c r="A47" s="471"/>
      <c r="F47" s="497"/>
      <c r="G47" s="497"/>
      <c r="H47" s="497"/>
      <c r="I47" s="497"/>
      <c r="J47" s="497"/>
      <c r="K47" s="497"/>
      <c r="L47" s="497"/>
      <c r="M47" s="498"/>
      <c r="N47" s="498"/>
      <c r="O47" s="498"/>
      <c r="P47" s="498"/>
      <c r="Q47" s="477"/>
      <c r="R47" s="477"/>
      <c r="S47" s="499"/>
      <c r="T47" s="499"/>
      <c r="U47" s="499"/>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497"/>
      <c r="BN47" s="497"/>
      <c r="BO47" s="497"/>
      <c r="BP47" s="497"/>
      <c r="BQ47" s="497"/>
      <c r="BR47" s="497"/>
      <c r="BS47" s="497"/>
      <c r="BT47" s="497"/>
      <c r="BU47" s="497"/>
      <c r="BV47" s="497"/>
      <c r="BW47" s="497"/>
      <c r="BX47" s="497"/>
      <c r="BY47" s="497"/>
      <c r="BZ47" s="497"/>
      <c r="CA47" s="497"/>
      <c r="CB47" s="497"/>
      <c r="CC47" s="497"/>
      <c r="CD47" s="497"/>
      <c r="CE47" s="497"/>
      <c r="CF47" s="497"/>
      <c r="CG47" s="497"/>
      <c r="CH47" s="497"/>
      <c r="CI47" s="497"/>
      <c r="CJ47" s="497"/>
      <c r="CK47" s="497"/>
      <c r="CL47" s="497"/>
      <c r="CM47" s="497"/>
      <c r="CN47" s="497"/>
      <c r="CO47" s="497"/>
      <c r="CP47" s="497"/>
      <c r="CQ47" s="497"/>
      <c r="CR47" s="497"/>
      <c r="CS47" s="497"/>
      <c r="CT47" s="497"/>
      <c r="CU47" s="497"/>
      <c r="CV47" s="497"/>
      <c r="CW47" s="497"/>
      <c r="CX47" s="497"/>
      <c r="CY47" s="497"/>
      <c r="CZ47" s="497"/>
      <c r="DA47" s="497"/>
      <c r="DB47" s="497"/>
      <c r="DC47" s="497"/>
      <c r="DD47" s="497"/>
      <c r="DE47" s="497"/>
      <c r="DF47" s="497"/>
      <c r="DG47" s="497"/>
      <c r="DH47" s="497"/>
      <c r="DI47" s="497"/>
      <c r="DJ47" s="497"/>
      <c r="DK47" s="497"/>
      <c r="DL47" s="497"/>
      <c r="DM47" s="497"/>
      <c r="DN47" s="497"/>
      <c r="DO47" s="497"/>
      <c r="DP47" s="497"/>
      <c r="DQ47" s="497"/>
      <c r="DR47" s="497"/>
      <c r="DS47" s="497"/>
      <c r="DT47" s="497"/>
      <c r="DU47" s="497"/>
      <c r="DV47" s="497"/>
      <c r="DW47" s="497"/>
      <c r="DX47" s="497"/>
      <c r="DY47" s="497"/>
      <c r="DZ47" s="497"/>
      <c r="EA47" s="497"/>
      <c r="EB47" s="497"/>
      <c r="EC47" s="497"/>
      <c r="ED47" s="497"/>
      <c r="EE47" s="497"/>
      <c r="EF47" s="497"/>
      <c r="EG47" s="497"/>
      <c r="EH47" s="497"/>
      <c r="EI47" s="497"/>
      <c r="EJ47" s="497"/>
      <c r="EK47" s="497"/>
      <c r="EL47" s="497"/>
      <c r="EM47" s="497"/>
      <c r="EN47" s="497"/>
      <c r="EO47" s="497"/>
      <c r="EP47" s="497"/>
      <c r="EQ47" s="497"/>
      <c r="ER47" s="497"/>
      <c r="ES47" s="497"/>
      <c r="ET47" s="497"/>
      <c r="EU47" s="497"/>
      <c r="EV47" s="497"/>
      <c r="EW47" s="497"/>
      <c r="EX47" s="497"/>
      <c r="EY47" s="497"/>
      <c r="EZ47" s="497"/>
      <c r="FA47" s="497"/>
      <c r="FB47" s="497"/>
      <c r="FC47" s="497"/>
      <c r="FD47" s="497"/>
      <c r="FE47" s="497"/>
      <c r="FF47" s="497"/>
      <c r="FG47" s="497"/>
      <c r="FH47" s="497"/>
      <c r="FI47" s="497"/>
      <c r="FJ47" s="497"/>
      <c r="FK47" s="497"/>
      <c r="FL47" s="497"/>
      <c r="FM47" s="497"/>
      <c r="FN47" s="497"/>
      <c r="FO47" s="497"/>
      <c r="FP47" s="497"/>
      <c r="FQ47" s="497"/>
      <c r="FR47" s="497"/>
      <c r="FS47" s="497"/>
      <c r="FT47" s="497"/>
      <c r="FU47" s="497"/>
      <c r="FV47" s="497"/>
      <c r="FW47" s="497"/>
      <c r="FX47" s="497"/>
      <c r="FY47" s="497"/>
      <c r="FZ47" s="497"/>
      <c r="GA47" s="497"/>
      <c r="GB47" s="497"/>
      <c r="GC47" s="497"/>
      <c r="GD47" s="497"/>
      <c r="GE47" s="497"/>
      <c r="GF47" s="497"/>
      <c r="GG47" s="497"/>
      <c r="GH47" s="497"/>
      <c r="GI47" s="497"/>
      <c r="GJ47" s="497"/>
      <c r="GK47" s="497"/>
      <c r="GL47" s="497"/>
      <c r="GM47" s="497"/>
      <c r="GN47" s="497"/>
      <c r="GO47" s="497"/>
      <c r="GP47" s="497"/>
      <c r="GQ47" s="497"/>
      <c r="GR47" s="497"/>
      <c r="GS47" s="497"/>
      <c r="GT47" s="497"/>
      <c r="GU47" s="497"/>
      <c r="GV47" s="497"/>
      <c r="GW47" s="497"/>
      <c r="GX47" s="497"/>
      <c r="GY47" s="497"/>
      <c r="GZ47" s="497"/>
      <c r="HA47" s="497"/>
      <c r="HB47" s="497"/>
      <c r="HC47" s="497"/>
      <c r="HD47" s="497"/>
      <c r="HE47" s="497"/>
      <c r="HF47" s="497"/>
      <c r="HG47" s="497"/>
      <c r="HH47" s="497"/>
      <c r="HI47" s="497"/>
      <c r="HJ47" s="497"/>
      <c r="HK47" s="497"/>
      <c r="HL47" s="497"/>
      <c r="HM47" s="497"/>
    </row>
    <row r="48" spans="1:221" s="496" customFormat="1" x14ac:dyDescent="0.25">
      <c r="A48" s="471"/>
      <c r="F48" s="497"/>
      <c r="G48" s="497"/>
      <c r="H48" s="497"/>
      <c r="I48" s="497"/>
      <c r="J48" s="497"/>
      <c r="K48" s="497"/>
      <c r="L48" s="497"/>
      <c r="M48" s="498"/>
      <c r="N48" s="498"/>
      <c r="O48" s="498"/>
      <c r="P48" s="498"/>
      <c r="Q48" s="477"/>
      <c r="R48" s="477"/>
      <c r="S48" s="499"/>
      <c r="T48" s="499"/>
      <c r="U48" s="499"/>
      <c r="V48" s="497"/>
      <c r="W48" s="497"/>
      <c r="X48" s="497"/>
      <c r="Y48" s="497"/>
      <c r="Z48" s="497"/>
      <c r="AA48" s="497"/>
      <c r="AB48" s="497"/>
      <c r="AC48" s="497"/>
      <c r="AD48" s="497"/>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497"/>
      <c r="BC48" s="497"/>
      <c r="BD48" s="497"/>
      <c r="BE48" s="497"/>
      <c r="BF48" s="497"/>
      <c r="BG48" s="497"/>
      <c r="BH48" s="497"/>
      <c r="BI48" s="497"/>
      <c r="BJ48" s="497"/>
      <c r="BK48" s="497"/>
      <c r="BL48" s="497"/>
      <c r="BM48" s="497"/>
      <c r="BN48" s="497"/>
      <c r="BO48" s="497"/>
      <c r="BP48" s="497"/>
      <c r="BQ48" s="497"/>
      <c r="BR48" s="497"/>
      <c r="BS48" s="497"/>
      <c r="BT48" s="497"/>
      <c r="BU48" s="497"/>
      <c r="BV48" s="497"/>
      <c r="BW48" s="497"/>
      <c r="BX48" s="497"/>
      <c r="BY48" s="497"/>
      <c r="BZ48" s="497"/>
      <c r="CA48" s="497"/>
      <c r="CB48" s="497"/>
      <c r="CC48" s="497"/>
      <c r="CD48" s="497"/>
      <c r="CE48" s="497"/>
      <c r="CF48" s="497"/>
      <c r="CG48" s="497"/>
      <c r="CH48" s="497"/>
      <c r="CI48" s="497"/>
      <c r="CJ48" s="497"/>
      <c r="CK48" s="497"/>
      <c r="CL48" s="497"/>
      <c r="CM48" s="497"/>
      <c r="CN48" s="497"/>
      <c r="CO48" s="497"/>
      <c r="CP48" s="497"/>
      <c r="CQ48" s="497"/>
      <c r="CR48" s="497"/>
      <c r="CS48" s="497"/>
      <c r="CT48" s="497"/>
      <c r="CU48" s="497"/>
      <c r="CV48" s="497"/>
      <c r="CW48" s="497"/>
      <c r="CX48" s="497"/>
      <c r="CY48" s="497"/>
      <c r="CZ48" s="497"/>
      <c r="DA48" s="497"/>
      <c r="DB48" s="497"/>
      <c r="DC48" s="497"/>
      <c r="DD48" s="497"/>
      <c r="DE48" s="497"/>
      <c r="DF48" s="497"/>
      <c r="DG48" s="497"/>
      <c r="DH48" s="497"/>
      <c r="DI48" s="497"/>
      <c r="DJ48" s="497"/>
      <c r="DK48" s="497"/>
      <c r="DL48" s="497"/>
      <c r="DM48" s="497"/>
      <c r="DN48" s="497"/>
      <c r="DO48" s="497"/>
      <c r="DP48" s="497"/>
      <c r="DQ48" s="497"/>
      <c r="DR48" s="497"/>
      <c r="DS48" s="497"/>
      <c r="DT48" s="497"/>
      <c r="DU48" s="497"/>
      <c r="DV48" s="497"/>
      <c r="DW48" s="497"/>
      <c r="DX48" s="497"/>
      <c r="DY48" s="497"/>
      <c r="DZ48" s="497"/>
      <c r="EA48" s="497"/>
      <c r="EB48" s="497"/>
      <c r="EC48" s="497"/>
      <c r="ED48" s="497"/>
      <c r="EE48" s="497"/>
      <c r="EF48" s="497"/>
      <c r="EG48" s="497"/>
      <c r="EH48" s="497"/>
      <c r="EI48" s="497"/>
      <c r="EJ48" s="497"/>
      <c r="EK48" s="497"/>
      <c r="EL48" s="497"/>
      <c r="EM48" s="497"/>
      <c r="EN48" s="497"/>
      <c r="EO48" s="497"/>
      <c r="EP48" s="497"/>
      <c r="EQ48" s="497"/>
      <c r="ER48" s="497"/>
      <c r="ES48" s="497"/>
      <c r="ET48" s="497"/>
      <c r="EU48" s="497"/>
      <c r="EV48" s="497"/>
      <c r="EW48" s="497"/>
      <c r="EX48" s="497"/>
      <c r="EY48" s="497"/>
      <c r="EZ48" s="497"/>
      <c r="FA48" s="497"/>
      <c r="FB48" s="497"/>
      <c r="FC48" s="497"/>
      <c r="FD48" s="497"/>
      <c r="FE48" s="497"/>
      <c r="FF48" s="497"/>
      <c r="FG48" s="497"/>
      <c r="FH48" s="497"/>
      <c r="FI48" s="497"/>
      <c r="FJ48" s="497"/>
      <c r="FK48" s="497"/>
      <c r="FL48" s="497"/>
      <c r="FM48" s="497"/>
      <c r="FN48" s="497"/>
      <c r="FO48" s="497"/>
      <c r="FP48" s="497"/>
      <c r="FQ48" s="497"/>
      <c r="FR48" s="497"/>
      <c r="FS48" s="497"/>
      <c r="FT48" s="497"/>
      <c r="FU48" s="497"/>
      <c r="FV48" s="497"/>
      <c r="FW48" s="497"/>
      <c r="FX48" s="497"/>
      <c r="FY48" s="497"/>
      <c r="FZ48" s="497"/>
      <c r="GA48" s="497"/>
      <c r="GB48" s="497"/>
      <c r="GC48" s="497"/>
      <c r="GD48" s="497"/>
      <c r="GE48" s="497"/>
      <c r="GF48" s="497"/>
      <c r="GG48" s="497"/>
      <c r="GH48" s="497"/>
      <c r="GI48" s="497"/>
      <c r="GJ48" s="497"/>
      <c r="GK48" s="497"/>
      <c r="GL48" s="497"/>
      <c r="GM48" s="497"/>
      <c r="GN48" s="497"/>
      <c r="GO48" s="497"/>
      <c r="GP48" s="497"/>
      <c r="GQ48" s="497"/>
      <c r="GR48" s="497"/>
      <c r="GS48" s="497"/>
      <c r="GT48" s="497"/>
      <c r="GU48" s="497"/>
      <c r="GV48" s="497"/>
      <c r="GW48" s="497"/>
      <c r="GX48" s="497"/>
      <c r="GY48" s="497"/>
      <c r="GZ48" s="497"/>
      <c r="HA48" s="497"/>
      <c r="HB48" s="497"/>
      <c r="HC48" s="497"/>
      <c r="HD48" s="497"/>
      <c r="HE48" s="497"/>
      <c r="HF48" s="497"/>
      <c r="HG48" s="497"/>
      <c r="HH48" s="497"/>
      <c r="HI48" s="497"/>
      <c r="HJ48" s="497"/>
      <c r="HK48" s="497"/>
      <c r="HL48" s="497"/>
      <c r="HM48" s="497"/>
    </row>
    <row r="49" spans="1:221" s="496" customFormat="1" x14ac:dyDescent="0.25">
      <c r="A49" s="471"/>
      <c r="F49" s="497"/>
      <c r="G49" s="497"/>
      <c r="H49" s="497"/>
      <c r="I49" s="497"/>
      <c r="J49" s="497"/>
      <c r="K49" s="497"/>
      <c r="L49" s="497"/>
      <c r="M49" s="498"/>
      <c r="N49" s="498"/>
      <c r="O49" s="498"/>
      <c r="P49" s="498"/>
      <c r="Q49" s="477"/>
      <c r="R49" s="477"/>
      <c r="S49" s="499"/>
      <c r="T49" s="499"/>
      <c r="U49" s="499"/>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497"/>
      <c r="BN49" s="497"/>
      <c r="BO49" s="497"/>
      <c r="BP49" s="497"/>
      <c r="BQ49" s="497"/>
      <c r="BR49" s="497"/>
      <c r="BS49" s="497"/>
      <c r="BT49" s="497"/>
      <c r="BU49" s="497"/>
      <c r="BV49" s="497"/>
      <c r="BW49" s="497"/>
      <c r="BX49" s="497"/>
      <c r="BY49" s="497"/>
      <c r="BZ49" s="497"/>
      <c r="CA49" s="497"/>
      <c r="CB49" s="497"/>
      <c r="CC49" s="497"/>
      <c r="CD49" s="497"/>
      <c r="CE49" s="497"/>
      <c r="CF49" s="497"/>
      <c r="CG49" s="497"/>
      <c r="CH49" s="497"/>
      <c r="CI49" s="497"/>
      <c r="CJ49" s="497"/>
      <c r="CK49" s="497"/>
      <c r="CL49" s="497"/>
      <c r="CM49" s="497"/>
      <c r="CN49" s="497"/>
      <c r="CO49" s="497"/>
      <c r="CP49" s="497"/>
      <c r="CQ49" s="497"/>
      <c r="CR49" s="497"/>
      <c r="CS49" s="497"/>
      <c r="CT49" s="497"/>
      <c r="CU49" s="497"/>
      <c r="CV49" s="497"/>
      <c r="CW49" s="497"/>
      <c r="CX49" s="497"/>
      <c r="CY49" s="497"/>
      <c r="CZ49" s="497"/>
      <c r="DA49" s="497"/>
      <c r="DB49" s="497"/>
      <c r="DC49" s="497"/>
      <c r="DD49" s="497"/>
      <c r="DE49" s="497"/>
      <c r="DF49" s="497"/>
      <c r="DG49" s="497"/>
      <c r="DH49" s="497"/>
      <c r="DI49" s="497"/>
      <c r="DJ49" s="497"/>
      <c r="DK49" s="497"/>
      <c r="DL49" s="497"/>
      <c r="DM49" s="497"/>
      <c r="DN49" s="497"/>
      <c r="DO49" s="497"/>
      <c r="DP49" s="497"/>
      <c r="DQ49" s="497"/>
      <c r="DR49" s="497"/>
      <c r="DS49" s="497"/>
      <c r="DT49" s="497"/>
      <c r="DU49" s="497"/>
      <c r="DV49" s="497"/>
      <c r="DW49" s="497"/>
      <c r="DX49" s="497"/>
      <c r="DY49" s="497"/>
      <c r="DZ49" s="497"/>
      <c r="EA49" s="497"/>
      <c r="EB49" s="497"/>
      <c r="EC49" s="497"/>
      <c r="ED49" s="497"/>
      <c r="EE49" s="497"/>
      <c r="EF49" s="497"/>
      <c r="EG49" s="497"/>
      <c r="EH49" s="497"/>
      <c r="EI49" s="497"/>
      <c r="EJ49" s="497"/>
      <c r="EK49" s="497"/>
      <c r="EL49" s="497"/>
      <c r="EM49" s="497"/>
      <c r="EN49" s="497"/>
      <c r="EO49" s="497"/>
      <c r="EP49" s="497"/>
      <c r="EQ49" s="497"/>
      <c r="ER49" s="497"/>
      <c r="ES49" s="497"/>
      <c r="ET49" s="497"/>
      <c r="EU49" s="497"/>
      <c r="EV49" s="497"/>
      <c r="EW49" s="497"/>
      <c r="EX49" s="497"/>
      <c r="EY49" s="497"/>
      <c r="EZ49" s="497"/>
      <c r="FA49" s="497"/>
      <c r="FB49" s="497"/>
      <c r="FC49" s="497"/>
      <c r="FD49" s="497"/>
      <c r="FE49" s="497"/>
      <c r="FF49" s="497"/>
      <c r="FG49" s="497"/>
      <c r="FH49" s="497"/>
      <c r="FI49" s="497"/>
      <c r="FJ49" s="497"/>
      <c r="FK49" s="497"/>
      <c r="FL49" s="497"/>
      <c r="FM49" s="497"/>
      <c r="FN49" s="497"/>
      <c r="FO49" s="497"/>
      <c r="FP49" s="497"/>
      <c r="FQ49" s="497"/>
      <c r="FR49" s="497"/>
      <c r="FS49" s="497"/>
      <c r="FT49" s="497"/>
      <c r="FU49" s="497"/>
      <c r="FV49" s="497"/>
      <c r="FW49" s="497"/>
      <c r="FX49" s="497"/>
      <c r="FY49" s="497"/>
      <c r="FZ49" s="497"/>
      <c r="GA49" s="497"/>
      <c r="GB49" s="497"/>
      <c r="GC49" s="497"/>
      <c r="GD49" s="497"/>
      <c r="GE49" s="497"/>
      <c r="GF49" s="497"/>
      <c r="GG49" s="497"/>
      <c r="GH49" s="497"/>
      <c r="GI49" s="497"/>
      <c r="GJ49" s="497"/>
      <c r="GK49" s="497"/>
      <c r="GL49" s="497"/>
      <c r="GM49" s="497"/>
      <c r="GN49" s="497"/>
      <c r="GO49" s="497"/>
      <c r="GP49" s="497"/>
      <c r="GQ49" s="497"/>
      <c r="GR49" s="497"/>
      <c r="GS49" s="497"/>
      <c r="GT49" s="497"/>
      <c r="GU49" s="497"/>
      <c r="GV49" s="497"/>
      <c r="GW49" s="497"/>
      <c r="GX49" s="497"/>
      <c r="GY49" s="497"/>
      <c r="GZ49" s="497"/>
      <c r="HA49" s="497"/>
      <c r="HB49" s="497"/>
      <c r="HC49" s="497"/>
      <c r="HD49" s="497"/>
      <c r="HE49" s="497"/>
      <c r="HF49" s="497"/>
      <c r="HG49" s="497"/>
      <c r="HH49" s="497"/>
      <c r="HI49" s="497"/>
      <c r="HJ49" s="497"/>
      <c r="HK49" s="497"/>
      <c r="HL49" s="497"/>
      <c r="HM49" s="497"/>
    </row>
    <row r="50" spans="1:221" s="496" customFormat="1" x14ac:dyDescent="0.25">
      <c r="A50" s="471"/>
      <c r="F50" s="497"/>
      <c r="G50" s="497"/>
      <c r="H50" s="497"/>
      <c r="I50" s="497"/>
      <c r="J50" s="497"/>
      <c r="K50" s="497"/>
      <c r="L50" s="497"/>
      <c r="M50" s="498"/>
      <c r="N50" s="498"/>
      <c r="O50" s="498"/>
      <c r="P50" s="498"/>
      <c r="Q50" s="477"/>
      <c r="R50" s="477"/>
      <c r="S50" s="499"/>
      <c r="T50" s="499"/>
      <c r="U50" s="499"/>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c r="BM50" s="497"/>
      <c r="BN50" s="497"/>
      <c r="BO50" s="497"/>
      <c r="BP50" s="497"/>
      <c r="BQ50" s="497"/>
      <c r="BR50" s="497"/>
      <c r="BS50" s="497"/>
      <c r="BT50" s="497"/>
      <c r="BU50" s="497"/>
      <c r="BV50" s="497"/>
      <c r="BW50" s="497"/>
      <c r="BX50" s="497"/>
      <c r="BY50" s="497"/>
      <c r="BZ50" s="497"/>
      <c r="CA50" s="497"/>
      <c r="CB50" s="497"/>
      <c r="CC50" s="497"/>
      <c r="CD50" s="497"/>
      <c r="CE50" s="497"/>
      <c r="CF50" s="497"/>
      <c r="CG50" s="497"/>
      <c r="CH50" s="497"/>
      <c r="CI50" s="497"/>
      <c r="CJ50" s="497"/>
      <c r="CK50" s="497"/>
      <c r="CL50" s="497"/>
      <c r="CM50" s="497"/>
      <c r="CN50" s="497"/>
      <c r="CO50" s="497"/>
      <c r="CP50" s="497"/>
      <c r="CQ50" s="497"/>
      <c r="CR50" s="497"/>
      <c r="CS50" s="497"/>
      <c r="CT50" s="497"/>
      <c r="CU50" s="497"/>
      <c r="CV50" s="497"/>
      <c r="CW50" s="497"/>
      <c r="CX50" s="497"/>
      <c r="CY50" s="497"/>
      <c r="CZ50" s="497"/>
      <c r="DA50" s="497"/>
      <c r="DB50" s="497"/>
      <c r="DC50" s="497"/>
      <c r="DD50" s="497"/>
      <c r="DE50" s="497"/>
      <c r="DF50" s="497"/>
      <c r="DG50" s="497"/>
      <c r="DH50" s="497"/>
      <c r="DI50" s="497"/>
      <c r="DJ50" s="497"/>
      <c r="DK50" s="497"/>
      <c r="DL50" s="497"/>
      <c r="DM50" s="497"/>
      <c r="DN50" s="497"/>
      <c r="DO50" s="497"/>
      <c r="DP50" s="497"/>
      <c r="DQ50" s="497"/>
      <c r="DR50" s="497"/>
      <c r="DS50" s="497"/>
      <c r="DT50" s="497"/>
      <c r="DU50" s="497"/>
      <c r="DV50" s="497"/>
      <c r="DW50" s="497"/>
      <c r="DX50" s="497"/>
      <c r="DY50" s="497"/>
      <c r="DZ50" s="497"/>
      <c r="EA50" s="497"/>
      <c r="EB50" s="497"/>
      <c r="EC50" s="497"/>
      <c r="ED50" s="497"/>
      <c r="EE50" s="497"/>
      <c r="EF50" s="497"/>
      <c r="EG50" s="497"/>
      <c r="EH50" s="497"/>
      <c r="EI50" s="497"/>
      <c r="EJ50" s="497"/>
      <c r="EK50" s="497"/>
      <c r="EL50" s="497"/>
      <c r="EM50" s="497"/>
      <c r="EN50" s="497"/>
      <c r="EO50" s="497"/>
      <c r="EP50" s="497"/>
      <c r="EQ50" s="497"/>
      <c r="ER50" s="497"/>
      <c r="ES50" s="497"/>
      <c r="ET50" s="497"/>
      <c r="EU50" s="497"/>
      <c r="EV50" s="497"/>
      <c r="EW50" s="497"/>
      <c r="EX50" s="497"/>
      <c r="EY50" s="497"/>
      <c r="EZ50" s="497"/>
      <c r="FA50" s="497"/>
      <c r="FB50" s="497"/>
      <c r="FC50" s="497"/>
      <c r="FD50" s="497"/>
      <c r="FE50" s="497"/>
      <c r="FF50" s="497"/>
      <c r="FG50" s="497"/>
      <c r="FH50" s="497"/>
      <c r="FI50" s="497"/>
      <c r="FJ50" s="497"/>
      <c r="FK50" s="497"/>
      <c r="FL50" s="497"/>
      <c r="FM50" s="497"/>
      <c r="FN50" s="497"/>
      <c r="FO50" s="497"/>
      <c r="FP50" s="497"/>
      <c r="FQ50" s="497"/>
      <c r="FR50" s="497"/>
      <c r="FS50" s="497"/>
      <c r="FT50" s="497"/>
      <c r="FU50" s="497"/>
      <c r="FV50" s="497"/>
      <c r="FW50" s="497"/>
      <c r="FX50" s="497"/>
      <c r="FY50" s="497"/>
      <c r="FZ50" s="497"/>
      <c r="GA50" s="497"/>
      <c r="GB50" s="497"/>
      <c r="GC50" s="497"/>
      <c r="GD50" s="497"/>
      <c r="GE50" s="497"/>
      <c r="GF50" s="497"/>
      <c r="GG50" s="497"/>
      <c r="GH50" s="497"/>
      <c r="GI50" s="497"/>
      <c r="GJ50" s="497"/>
      <c r="GK50" s="497"/>
      <c r="GL50" s="497"/>
      <c r="GM50" s="497"/>
      <c r="GN50" s="497"/>
      <c r="GO50" s="497"/>
      <c r="GP50" s="497"/>
      <c r="GQ50" s="497"/>
      <c r="GR50" s="497"/>
      <c r="GS50" s="497"/>
      <c r="GT50" s="497"/>
      <c r="GU50" s="497"/>
      <c r="GV50" s="497"/>
      <c r="GW50" s="497"/>
      <c r="GX50" s="497"/>
      <c r="GY50" s="497"/>
      <c r="GZ50" s="497"/>
      <c r="HA50" s="497"/>
      <c r="HB50" s="497"/>
      <c r="HC50" s="497"/>
      <c r="HD50" s="497"/>
      <c r="HE50" s="497"/>
      <c r="HF50" s="497"/>
      <c r="HG50" s="497"/>
      <c r="HH50" s="497"/>
      <c r="HI50" s="497"/>
      <c r="HJ50" s="497"/>
      <c r="HK50" s="497"/>
      <c r="HL50" s="497"/>
      <c r="HM50" s="497"/>
    </row>
    <row r="51" spans="1:221" s="496" customFormat="1" x14ac:dyDescent="0.25">
      <c r="A51" s="471"/>
      <c r="F51" s="497"/>
      <c r="G51" s="497"/>
      <c r="H51" s="497"/>
      <c r="I51" s="497"/>
      <c r="J51" s="497"/>
      <c r="K51" s="497"/>
      <c r="L51" s="497"/>
      <c r="M51" s="498"/>
      <c r="N51" s="498"/>
      <c r="O51" s="498"/>
      <c r="P51" s="498"/>
      <c r="Q51" s="477"/>
      <c r="R51" s="477"/>
      <c r="S51" s="499"/>
      <c r="T51" s="499"/>
      <c r="U51" s="499"/>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c r="BM51" s="497"/>
      <c r="BN51" s="497"/>
      <c r="BO51" s="497"/>
      <c r="BP51" s="497"/>
      <c r="BQ51" s="497"/>
      <c r="BR51" s="497"/>
      <c r="BS51" s="497"/>
      <c r="BT51" s="497"/>
      <c r="BU51" s="497"/>
      <c r="BV51" s="497"/>
      <c r="BW51" s="497"/>
      <c r="BX51" s="497"/>
      <c r="BY51" s="497"/>
      <c r="BZ51" s="497"/>
      <c r="CA51" s="497"/>
      <c r="CB51" s="497"/>
      <c r="CC51" s="497"/>
      <c r="CD51" s="497"/>
      <c r="CE51" s="497"/>
      <c r="CF51" s="497"/>
      <c r="CG51" s="497"/>
      <c r="CH51" s="497"/>
      <c r="CI51" s="497"/>
      <c r="CJ51" s="497"/>
      <c r="CK51" s="497"/>
      <c r="CL51" s="497"/>
      <c r="CM51" s="497"/>
      <c r="CN51" s="497"/>
      <c r="CO51" s="497"/>
      <c r="CP51" s="497"/>
      <c r="CQ51" s="497"/>
      <c r="CR51" s="497"/>
      <c r="CS51" s="497"/>
      <c r="CT51" s="497"/>
      <c r="CU51" s="497"/>
      <c r="CV51" s="497"/>
      <c r="CW51" s="497"/>
      <c r="CX51" s="497"/>
      <c r="CY51" s="497"/>
      <c r="CZ51" s="497"/>
      <c r="DA51" s="497"/>
      <c r="DB51" s="497"/>
      <c r="DC51" s="497"/>
      <c r="DD51" s="497"/>
      <c r="DE51" s="497"/>
      <c r="DF51" s="497"/>
      <c r="DG51" s="497"/>
      <c r="DH51" s="497"/>
      <c r="DI51" s="497"/>
      <c r="DJ51" s="497"/>
      <c r="DK51" s="497"/>
      <c r="DL51" s="497"/>
      <c r="DM51" s="497"/>
      <c r="DN51" s="497"/>
      <c r="DO51" s="497"/>
      <c r="DP51" s="497"/>
      <c r="DQ51" s="497"/>
      <c r="DR51" s="497"/>
      <c r="DS51" s="497"/>
      <c r="DT51" s="497"/>
      <c r="DU51" s="497"/>
      <c r="DV51" s="497"/>
      <c r="DW51" s="497"/>
      <c r="DX51" s="497"/>
      <c r="DY51" s="497"/>
      <c r="DZ51" s="497"/>
      <c r="EA51" s="497"/>
      <c r="EB51" s="497"/>
      <c r="EC51" s="497"/>
      <c r="ED51" s="497"/>
      <c r="EE51" s="497"/>
      <c r="EF51" s="497"/>
      <c r="EG51" s="497"/>
      <c r="EH51" s="497"/>
      <c r="EI51" s="497"/>
      <c r="EJ51" s="497"/>
      <c r="EK51" s="497"/>
      <c r="EL51" s="497"/>
      <c r="EM51" s="497"/>
      <c r="EN51" s="497"/>
      <c r="EO51" s="497"/>
      <c r="EP51" s="497"/>
      <c r="EQ51" s="497"/>
      <c r="ER51" s="497"/>
      <c r="ES51" s="497"/>
      <c r="ET51" s="497"/>
      <c r="EU51" s="497"/>
      <c r="EV51" s="497"/>
      <c r="EW51" s="497"/>
      <c r="EX51" s="497"/>
      <c r="EY51" s="497"/>
      <c r="EZ51" s="497"/>
      <c r="FA51" s="497"/>
      <c r="FB51" s="497"/>
      <c r="FC51" s="497"/>
      <c r="FD51" s="497"/>
      <c r="FE51" s="497"/>
      <c r="FF51" s="497"/>
      <c r="FG51" s="497"/>
      <c r="FH51" s="497"/>
      <c r="FI51" s="497"/>
      <c r="FJ51" s="497"/>
      <c r="FK51" s="497"/>
      <c r="FL51" s="497"/>
      <c r="FM51" s="497"/>
      <c r="FN51" s="497"/>
      <c r="FO51" s="497"/>
      <c r="FP51" s="497"/>
      <c r="FQ51" s="497"/>
      <c r="FR51" s="497"/>
      <c r="FS51" s="497"/>
      <c r="FT51" s="497"/>
      <c r="FU51" s="497"/>
      <c r="FV51" s="497"/>
      <c r="FW51" s="497"/>
      <c r="FX51" s="497"/>
      <c r="FY51" s="497"/>
      <c r="FZ51" s="497"/>
      <c r="GA51" s="497"/>
      <c r="GB51" s="497"/>
      <c r="GC51" s="497"/>
      <c r="GD51" s="497"/>
      <c r="GE51" s="497"/>
      <c r="GF51" s="497"/>
      <c r="GG51" s="497"/>
      <c r="GH51" s="497"/>
      <c r="GI51" s="497"/>
      <c r="GJ51" s="497"/>
      <c r="GK51" s="497"/>
      <c r="GL51" s="497"/>
      <c r="GM51" s="497"/>
      <c r="GN51" s="497"/>
      <c r="GO51" s="497"/>
      <c r="GP51" s="497"/>
      <c r="GQ51" s="497"/>
      <c r="GR51" s="497"/>
      <c r="GS51" s="497"/>
      <c r="GT51" s="497"/>
      <c r="GU51" s="497"/>
      <c r="GV51" s="497"/>
      <c r="GW51" s="497"/>
      <c r="GX51" s="497"/>
      <c r="GY51" s="497"/>
      <c r="GZ51" s="497"/>
      <c r="HA51" s="497"/>
      <c r="HB51" s="497"/>
      <c r="HC51" s="497"/>
      <c r="HD51" s="497"/>
      <c r="HE51" s="497"/>
      <c r="HF51" s="497"/>
      <c r="HG51" s="497"/>
      <c r="HH51" s="497"/>
      <c r="HI51" s="497"/>
      <c r="HJ51" s="497"/>
      <c r="HK51" s="497"/>
      <c r="HL51" s="497"/>
      <c r="HM51" s="497"/>
    </row>
    <row r="52" spans="1:221" s="496" customFormat="1" x14ac:dyDescent="0.25">
      <c r="A52" s="471"/>
      <c r="F52" s="497"/>
      <c r="G52" s="497"/>
      <c r="H52" s="497"/>
      <c r="I52" s="497"/>
      <c r="J52" s="497"/>
      <c r="K52" s="497"/>
      <c r="L52" s="497"/>
      <c r="M52" s="498"/>
      <c r="N52" s="498"/>
      <c r="O52" s="498"/>
      <c r="P52" s="498"/>
      <c r="Q52" s="477"/>
      <c r="R52" s="477"/>
      <c r="S52" s="499"/>
      <c r="T52" s="499"/>
      <c r="U52" s="499"/>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c r="BM52" s="497"/>
      <c r="BN52" s="497"/>
      <c r="BO52" s="497"/>
      <c r="BP52" s="497"/>
      <c r="BQ52" s="497"/>
      <c r="BR52" s="497"/>
      <c r="BS52" s="497"/>
      <c r="BT52" s="497"/>
      <c r="BU52" s="497"/>
      <c r="BV52" s="497"/>
      <c r="BW52" s="497"/>
      <c r="BX52" s="497"/>
      <c r="BY52" s="497"/>
      <c r="BZ52" s="497"/>
      <c r="CA52" s="497"/>
      <c r="CB52" s="497"/>
      <c r="CC52" s="497"/>
      <c r="CD52" s="497"/>
      <c r="CE52" s="497"/>
      <c r="CF52" s="497"/>
      <c r="CG52" s="497"/>
      <c r="CH52" s="497"/>
      <c r="CI52" s="497"/>
      <c r="CJ52" s="497"/>
      <c r="CK52" s="497"/>
      <c r="CL52" s="497"/>
      <c r="CM52" s="497"/>
      <c r="CN52" s="497"/>
      <c r="CO52" s="497"/>
      <c r="CP52" s="497"/>
      <c r="CQ52" s="497"/>
      <c r="CR52" s="497"/>
      <c r="CS52" s="497"/>
      <c r="CT52" s="497"/>
      <c r="CU52" s="497"/>
      <c r="CV52" s="497"/>
      <c r="CW52" s="497"/>
      <c r="CX52" s="497"/>
      <c r="CY52" s="497"/>
      <c r="CZ52" s="497"/>
      <c r="DA52" s="497"/>
      <c r="DB52" s="497"/>
      <c r="DC52" s="497"/>
      <c r="DD52" s="497"/>
      <c r="DE52" s="497"/>
      <c r="DF52" s="497"/>
      <c r="DG52" s="497"/>
      <c r="DH52" s="497"/>
      <c r="DI52" s="497"/>
      <c r="DJ52" s="497"/>
      <c r="DK52" s="497"/>
      <c r="DL52" s="497"/>
      <c r="DM52" s="497"/>
      <c r="DN52" s="497"/>
      <c r="DO52" s="497"/>
      <c r="DP52" s="497"/>
      <c r="DQ52" s="497"/>
      <c r="DR52" s="497"/>
      <c r="DS52" s="497"/>
      <c r="DT52" s="497"/>
      <c r="DU52" s="497"/>
      <c r="DV52" s="497"/>
      <c r="DW52" s="497"/>
      <c r="DX52" s="497"/>
      <c r="DY52" s="497"/>
      <c r="DZ52" s="497"/>
      <c r="EA52" s="497"/>
      <c r="EB52" s="497"/>
      <c r="EC52" s="497"/>
      <c r="ED52" s="497"/>
      <c r="EE52" s="497"/>
      <c r="EF52" s="497"/>
      <c r="EG52" s="497"/>
      <c r="EH52" s="497"/>
      <c r="EI52" s="497"/>
      <c r="EJ52" s="497"/>
      <c r="EK52" s="497"/>
      <c r="EL52" s="497"/>
      <c r="EM52" s="497"/>
      <c r="EN52" s="497"/>
      <c r="EO52" s="497"/>
      <c r="EP52" s="497"/>
      <c r="EQ52" s="497"/>
      <c r="ER52" s="497"/>
      <c r="ES52" s="497"/>
      <c r="ET52" s="497"/>
      <c r="EU52" s="497"/>
      <c r="EV52" s="497"/>
      <c r="EW52" s="497"/>
      <c r="EX52" s="497"/>
      <c r="EY52" s="497"/>
      <c r="EZ52" s="497"/>
      <c r="FA52" s="497"/>
      <c r="FB52" s="497"/>
      <c r="FC52" s="497"/>
      <c r="FD52" s="497"/>
      <c r="FE52" s="497"/>
      <c r="FF52" s="497"/>
      <c r="FG52" s="497"/>
      <c r="FH52" s="497"/>
      <c r="FI52" s="497"/>
      <c r="FJ52" s="497"/>
      <c r="FK52" s="497"/>
      <c r="FL52" s="497"/>
      <c r="FM52" s="497"/>
      <c r="FN52" s="497"/>
      <c r="FO52" s="497"/>
      <c r="FP52" s="497"/>
      <c r="FQ52" s="497"/>
      <c r="FR52" s="497"/>
      <c r="FS52" s="497"/>
      <c r="FT52" s="497"/>
      <c r="FU52" s="497"/>
      <c r="FV52" s="497"/>
      <c r="FW52" s="497"/>
      <c r="FX52" s="497"/>
      <c r="FY52" s="497"/>
      <c r="FZ52" s="497"/>
      <c r="GA52" s="497"/>
      <c r="GB52" s="497"/>
      <c r="GC52" s="497"/>
      <c r="GD52" s="497"/>
      <c r="GE52" s="497"/>
      <c r="GF52" s="497"/>
      <c r="GG52" s="497"/>
      <c r="GH52" s="497"/>
      <c r="GI52" s="497"/>
      <c r="GJ52" s="497"/>
      <c r="GK52" s="497"/>
      <c r="GL52" s="497"/>
      <c r="GM52" s="497"/>
      <c r="GN52" s="497"/>
      <c r="GO52" s="497"/>
      <c r="GP52" s="497"/>
      <c r="GQ52" s="497"/>
      <c r="GR52" s="497"/>
      <c r="GS52" s="497"/>
      <c r="GT52" s="497"/>
      <c r="GU52" s="497"/>
      <c r="GV52" s="497"/>
      <c r="GW52" s="497"/>
      <c r="GX52" s="497"/>
      <c r="GY52" s="497"/>
      <c r="GZ52" s="497"/>
      <c r="HA52" s="497"/>
      <c r="HB52" s="497"/>
      <c r="HC52" s="497"/>
      <c r="HD52" s="497"/>
      <c r="HE52" s="497"/>
      <c r="HF52" s="497"/>
      <c r="HG52" s="497"/>
      <c r="HH52" s="497"/>
      <c r="HI52" s="497"/>
      <c r="HJ52" s="497"/>
      <c r="HK52" s="497"/>
      <c r="HL52" s="497"/>
      <c r="HM52" s="497"/>
    </row>
    <row r="53" spans="1:221" s="496" customFormat="1" x14ac:dyDescent="0.25">
      <c r="A53" s="471"/>
      <c r="F53" s="497"/>
      <c r="G53" s="497"/>
      <c r="H53" s="497"/>
      <c r="I53" s="497"/>
      <c r="J53" s="497"/>
      <c r="K53" s="497"/>
      <c r="L53" s="497"/>
      <c r="M53" s="498"/>
      <c r="N53" s="498"/>
      <c r="O53" s="498"/>
      <c r="P53" s="498"/>
      <c r="Q53" s="477"/>
      <c r="R53" s="477"/>
      <c r="S53" s="499"/>
      <c r="T53" s="499"/>
      <c r="U53" s="499"/>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c r="BN53" s="497"/>
      <c r="BO53" s="497"/>
      <c r="BP53" s="497"/>
      <c r="BQ53" s="497"/>
      <c r="BR53" s="497"/>
      <c r="BS53" s="497"/>
      <c r="BT53" s="497"/>
      <c r="BU53" s="497"/>
      <c r="BV53" s="497"/>
      <c r="BW53" s="497"/>
      <c r="BX53" s="497"/>
      <c r="BY53" s="497"/>
      <c r="BZ53" s="497"/>
      <c r="CA53" s="497"/>
      <c r="CB53" s="497"/>
      <c r="CC53" s="497"/>
      <c r="CD53" s="497"/>
      <c r="CE53" s="497"/>
      <c r="CF53" s="497"/>
      <c r="CG53" s="497"/>
      <c r="CH53" s="497"/>
      <c r="CI53" s="497"/>
      <c r="CJ53" s="497"/>
      <c r="CK53" s="497"/>
      <c r="CL53" s="497"/>
      <c r="CM53" s="497"/>
      <c r="CN53" s="497"/>
      <c r="CO53" s="497"/>
      <c r="CP53" s="497"/>
      <c r="CQ53" s="497"/>
      <c r="CR53" s="497"/>
      <c r="CS53" s="497"/>
      <c r="CT53" s="497"/>
      <c r="CU53" s="497"/>
      <c r="CV53" s="497"/>
      <c r="CW53" s="497"/>
      <c r="CX53" s="497"/>
      <c r="CY53" s="497"/>
      <c r="CZ53" s="497"/>
      <c r="DA53" s="497"/>
      <c r="DB53" s="497"/>
      <c r="DC53" s="497"/>
      <c r="DD53" s="497"/>
      <c r="DE53" s="497"/>
      <c r="DF53" s="497"/>
      <c r="DG53" s="497"/>
      <c r="DH53" s="497"/>
      <c r="DI53" s="497"/>
      <c r="DJ53" s="497"/>
      <c r="DK53" s="497"/>
      <c r="DL53" s="497"/>
      <c r="DM53" s="497"/>
      <c r="DN53" s="497"/>
      <c r="DO53" s="497"/>
      <c r="DP53" s="497"/>
      <c r="DQ53" s="497"/>
      <c r="DR53" s="497"/>
      <c r="DS53" s="497"/>
      <c r="DT53" s="497"/>
      <c r="DU53" s="497"/>
      <c r="DV53" s="497"/>
      <c r="DW53" s="497"/>
      <c r="DX53" s="497"/>
      <c r="DY53" s="497"/>
      <c r="DZ53" s="497"/>
      <c r="EA53" s="497"/>
      <c r="EB53" s="497"/>
      <c r="EC53" s="497"/>
      <c r="ED53" s="497"/>
      <c r="EE53" s="497"/>
      <c r="EF53" s="497"/>
      <c r="EG53" s="497"/>
      <c r="EH53" s="497"/>
      <c r="EI53" s="497"/>
      <c r="EJ53" s="497"/>
      <c r="EK53" s="497"/>
      <c r="EL53" s="497"/>
      <c r="EM53" s="497"/>
      <c r="EN53" s="497"/>
      <c r="EO53" s="497"/>
      <c r="EP53" s="497"/>
      <c r="EQ53" s="497"/>
      <c r="ER53" s="497"/>
      <c r="ES53" s="497"/>
      <c r="ET53" s="497"/>
      <c r="EU53" s="497"/>
      <c r="EV53" s="497"/>
      <c r="EW53" s="497"/>
      <c r="EX53" s="497"/>
      <c r="EY53" s="497"/>
      <c r="EZ53" s="497"/>
      <c r="FA53" s="497"/>
      <c r="FB53" s="497"/>
      <c r="FC53" s="497"/>
      <c r="FD53" s="497"/>
      <c r="FE53" s="497"/>
      <c r="FF53" s="497"/>
      <c r="FG53" s="497"/>
      <c r="FH53" s="497"/>
      <c r="FI53" s="497"/>
      <c r="FJ53" s="497"/>
      <c r="FK53" s="497"/>
      <c r="FL53" s="497"/>
      <c r="FM53" s="497"/>
      <c r="FN53" s="497"/>
      <c r="FO53" s="497"/>
      <c r="FP53" s="497"/>
      <c r="FQ53" s="497"/>
      <c r="FR53" s="497"/>
      <c r="FS53" s="497"/>
      <c r="FT53" s="497"/>
      <c r="FU53" s="497"/>
      <c r="FV53" s="497"/>
      <c r="FW53" s="497"/>
      <c r="FX53" s="497"/>
      <c r="FY53" s="497"/>
      <c r="FZ53" s="497"/>
      <c r="GA53" s="497"/>
      <c r="GB53" s="497"/>
      <c r="GC53" s="497"/>
      <c r="GD53" s="497"/>
      <c r="GE53" s="497"/>
      <c r="GF53" s="497"/>
      <c r="GG53" s="497"/>
      <c r="GH53" s="497"/>
      <c r="GI53" s="497"/>
      <c r="GJ53" s="497"/>
      <c r="GK53" s="497"/>
      <c r="GL53" s="497"/>
      <c r="GM53" s="497"/>
      <c r="GN53" s="497"/>
      <c r="GO53" s="497"/>
      <c r="GP53" s="497"/>
      <c r="GQ53" s="497"/>
      <c r="GR53" s="497"/>
      <c r="GS53" s="497"/>
      <c r="GT53" s="497"/>
      <c r="GU53" s="497"/>
      <c r="GV53" s="497"/>
      <c r="GW53" s="497"/>
      <c r="GX53" s="497"/>
      <c r="GY53" s="497"/>
      <c r="GZ53" s="497"/>
      <c r="HA53" s="497"/>
      <c r="HB53" s="497"/>
      <c r="HC53" s="497"/>
      <c r="HD53" s="497"/>
      <c r="HE53" s="497"/>
      <c r="HF53" s="497"/>
      <c r="HG53" s="497"/>
      <c r="HH53" s="497"/>
      <c r="HI53" s="497"/>
      <c r="HJ53" s="497"/>
      <c r="HK53" s="497"/>
      <c r="HL53" s="497"/>
      <c r="HM53" s="497"/>
    </row>
    <row r="54" spans="1:221" s="496" customFormat="1" x14ac:dyDescent="0.25">
      <c r="A54" s="471"/>
      <c r="F54" s="497"/>
      <c r="G54" s="497"/>
      <c r="H54" s="497"/>
      <c r="I54" s="497"/>
      <c r="J54" s="497"/>
      <c r="K54" s="497"/>
      <c r="L54" s="497"/>
      <c r="M54" s="498"/>
      <c r="N54" s="498"/>
      <c r="O54" s="498"/>
      <c r="P54" s="498"/>
      <c r="Q54" s="477"/>
      <c r="R54" s="477"/>
      <c r="S54" s="499"/>
      <c r="T54" s="499"/>
      <c r="U54" s="499"/>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c r="BM54" s="497"/>
      <c r="BN54" s="497"/>
      <c r="BO54" s="497"/>
      <c r="BP54" s="497"/>
      <c r="BQ54" s="497"/>
      <c r="BR54" s="497"/>
      <c r="BS54" s="497"/>
      <c r="BT54" s="497"/>
      <c r="BU54" s="497"/>
      <c r="BV54" s="497"/>
      <c r="BW54" s="497"/>
      <c r="BX54" s="497"/>
      <c r="BY54" s="497"/>
      <c r="BZ54" s="497"/>
      <c r="CA54" s="497"/>
      <c r="CB54" s="497"/>
      <c r="CC54" s="497"/>
      <c r="CD54" s="497"/>
      <c r="CE54" s="497"/>
      <c r="CF54" s="497"/>
      <c r="CG54" s="497"/>
      <c r="CH54" s="497"/>
      <c r="CI54" s="497"/>
      <c r="CJ54" s="497"/>
      <c r="CK54" s="497"/>
      <c r="CL54" s="497"/>
      <c r="CM54" s="497"/>
      <c r="CN54" s="497"/>
      <c r="CO54" s="497"/>
      <c r="CP54" s="497"/>
      <c r="CQ54" s="497"/>
      <c r="CR54" s="497"/>
      <c r="CS54" s="497"/>
      <c r="CT54" s="497"/>
      <c r="CU54" s="497"/>
      <c r="CV54" s="497"/>
      <c r="CW54" s="497"/>
      <c r="CX54" s="497"/>
      <c r="CY54" s="497"/>
      <c r="CZ54" s="497"/>
      <c r="DA54" s="497"/>
      <c r="DB54" s="497"/>
      <c r="DC54" s="497"/>
      <c r="DD54" s="497"/>
      <c r="DE54" s="497"/>
      <c r="DF54" s="497"/>
      <c r="DG54" s="497"/>
      <c r="DH54" s="497"/>
      <c r="DI54" s="497"/>
      <c r="DJ54" s="497"/>
      <c r="DK54" s="497"/>
      <c r="DL54" s="497"/>
      <c r="DM54" s="497"/>
      <c r="DN54" s="497"/>
      <c r="DO54" s="497"/>
      <c r="DP54" s="497"/>
      <c r="DQ54" s="497"/>
      <c r="DR54" s="497"/>
      <c r="DS54" s="497"/>
      <c r="DT54" s="497"/>
      <c r="DU54" s="497"/>
      <c r="DV54" s="497"/>
      <c r="DW54" s="497"/>
      <c r="DX54" s="497"/>
      <c r="DY54" s="497"/>
      <c r="DZ54" s="497"/>
      <c r="EA54" s="497"/>
      <c r="EB54" s="497"/>
      <c r="EC54" s="497"/>
      <c r="ED54" s="497"/>
      <c r="EE54" s="497"/>
      <c r="EF54" s="497"/>
      <c r="EG54" s="497"/>
      <c r="EH54" s="497"/>
      <c r="EI54" s="497"/>
      <c r="EJ54" s="497"/>
      <c r="EK54" s="497"/>
      <c r="EL54" s="497"/>
      <c r="EM54" s="497"/>
      <c r="EN54" s="497"/>
      <c r="EO54" s="497"/>
      <c r="EP54" s="497"/>
      <c r="EQ54" s="497"/>
      <c r="ER54" s="497"/>
      <c r="ES54" s="497"/>
      <c r="ET54" s="497"/>
      <c r="EU54" s="497"/>
      <c r="EV54" s="497"/>
      <c r="EW54" s="497"/>
      <c r="EX54" s="497"/>
      <c r="EY54" s="497"/>
      <c r="EZ54" s="497"/>
      <c r="FA54" s="497"/>
      <c r="FB54" s="497"/>
      <c r="FC54" s="497"/>
      <c r="FD54" s="497"/>
      <c r="FE54" s="497"/>
      <c r="FF54" s="497"/>
      <c r="FG54" s="497"/>
      <c r="FH54" s="497"/>
      <c r="FI54" s="497"/>
      <c r="FJ54" s="497"/>
      <c r="FK54" s="497"/>
      <c r="FL54" s="497"/>
      <c r="FM54" s="497"/>
      <c r="FN54" s="497"/>
      <c r="FO54" s="497"/>
      <c r="FP54" s="497"/>
      <c r="FQ54" s="497"/>
      <c r="FR54" s="497"/>
      <c r="FS54" s="497"/>
      <c r="FT54" s="497"/>
      <c r="FU54" s="497"/>
      <c r="FV54" s="497"/>
      <c r="FW54" s="497"/>
      <c r="FX54" s="497"/>
      <c r="FY54" s="497"/>
      <c r="FZ54" s="497"/>
      <c r="GA54" s="497"/>
      <c r="GB54" s="497"/>
      <c r="GC54" s="497"/>
      <c r="GD54" s="497"/>
      <c r="GE54" s="497"/>
      <c r="GF54" s="497"/>
      <c r="GG54" s="497"/>
      <c r="GH54" s="497"/>
      <c r="GI54" s="497"/>
      <c r="GJ54" s="497"/>
      <c r="GK54" s="497"/>
      <c r="GL54" s="497"/>
      <c r="GM54" s="497"/>
      <c r="GN54" s="497"/>
      <c r="GO54" s="497"/>
      <c r="GP54" s="497"/>
      <c r="GQ54" s="497"/>
      <c r="GR54" s="497"/>
      <c r="GS54" s="497"/>
      <c r="GT54" s="497"/>
      <c r="GU54" s="497"/>
      <c r="GV54" s="497"/>
      <c r="GW54" s="497"/>
      <c r="GX54" s="497"/>
      <c r="GY54" s="497"/>
      <c r="GZ54" s="497"/>
      <c r="HA54" s="497"/>
      <c r="HB54" s="497"/>
      <c r="HC54" s="497"/>
      <c r="HD54" s="497"/>
      <c r="HE54" s="497"/>
      <c r="HF54" s="497"/>
      <c r="HG54" s="497"/>
      <c r="HH54" s="497"/>
      <c r="HI54" s="497"/>
      <c r="HJ54" s="497"/>
      <c r="HK54" s="497"/>
      <c r="HL54" s="497"/>
      <c r="HM54" s="497"/>
    </row>
    <row r="55" spans="1:221" s="496" customFormat="1" x14ac:dyDescent="0.25">
      <c r="A55" s="471"/>
      <c r="F55" s="497"/>
      <c r="G55" s="497"/>
      <c r="H55" s="497"/>
      <c r="I55" s="497"/>
      <c r="J55" s="497"/>
      <c r="K55" s="497"/>
      <c r="L55" s="497"/>
      <c r="M55" s="498"/>
      <c r="N55" s="498"/>
      <c r="O55" s="498"/>
      <c r="P55" s="498"/>
      <c r="Q55" s="477"/>
      <c r="R55" s="477"/>
      <c r="S55" s="499"/>
      <c r="T55" s="499"/>
      <c r="U55" s="499"/>
      <c r="V55" s="497"/>
      <c r="W55" s="497"/>
      <c r="X55" s="497"/>
      <c r="Y55" s="497"/>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c r="BJ55" s="497"/>
      <c r="BK55" s="497"/>
      <c r="BL55" s="497"/>
      <c r="BM55" s="497"/>
      <c r="BN55" s="497"/>
      <c r="BO55" s="497"/>
      <c r="BP55" s="497"/>
      <c r="BQ55" s="497"/>
      <c r="BR55" s="497"/>
      <c r="BS55" s="497"/>
      <c r="BT55" s="497"/>
      <c r="BU55" s="497"/>
      <c r="BV55" s="497"/>
      <c r="BW55" s="497"/>
      <c r="BX55" s="497"/>
      <c r="BY55" s="497"/>
      <c r="BZ55" s="497"/>
      <c r="CA55" s="497"/>
      <c r="CB55" s="497"/>
      <c r="CC55" s="497"/>
      <c r="CD55" s="497"/>
      <c r="CE55" s="497"/>
      <c r="CF55" s="497"/>
      <c r="CG55" s="497"/>
      <c r="CH55" s="497"/>
      <c r="CI55" s="497"/>
      <c r="CJ55" s="497"/>
      <c r="CK55" s="497"/>
      <c r="CL55" s="497"/>
      <c r="CM55" s="497"/>
      <c r="CN55" s="497"/>
      <c r="CO55" s="497"/>
      <c r="CP55" s="497"/>
      <c r="CQ55" s="497"/>
      <c r="CR55" s="497"/>
      <c r="CS55" s="497"/>
      <c r="CT55" s="497"/>
      <c r="CU55" s="497"/>
      <c r="CV55" s="497"/>
      <c r="CW55" s="497"/>
      <c r="CX55" s="497"/>
      <c r="CY55" s="497"/>
      <c r="CZ55" s="497"/>
      <c r="DA55" s="497"/>
      <c r="DB55" s="497"/>
      <c r="DC55" s="497"/>
      <c r="DD55" s="497"/>
      <c r="DE55" s="497"/>
      <c r="DF55" s="497"/>
      <c r="DG55" s="497"/>
      <c r="DH55" s="497"/>
      <c r="DI55" s="497"/>
      <c r="DJ55" s="497"/>
      <c r="DK55" s="497"/>
      <c r="DL55" s="497"/>
      <c r="DM55" s="497"/>
      <c r="DN55" s="497"/>
      <c r="DO55" s="497"/>
      <c r="DP55" s="497"/>
      <c r="DQ55" s="497"/>
      <c r="DR55" s="497"/>
      <c r="DS55" s="497"/>
      <c r="DT55" s="497"/>
      <c r="DU55" s="497"/>
      <c r="DV55" s="497"/>
      <c r="DW55" s="497"/>
      <c r="DX55" s="497"/>
      <c r="DY55" s="497"/>
      <c r="DZ55" s="497"/>
      <c r="EA55" s="497"/>
      <c r="EB55" s="497"/>
      <c r="EC55" s="497"/>
      <c r="ED55" s="497"/>
      <c r="EE55" s="497"/>
      <c r="EF55" s="497"/>
      <c r="EG55" s="497"/>
      <c r="EH55" s="497"/>
      <c r="EI55" s="497"/>
      <c r="EJ55" s="497"/>
      <c r="EK55" s="497"/>
      <c r="EL55" s="497"/>
      <c r="EM55" s="497"/>
      <c r="EN55" s="497"/>
      <c r="EO55" s="497"/>
      <c r="EP55" s="497"/>
      <c r="EQ55" s="497"/>
      <c r="ER55" s="497"/>
      <c r="ES55" s="497"/>
      <c r="ET55" s="497"/>
      <c r="EU55" s="497"/>
      <c r="EV55" s="497"/>
      <c r="EW55" s="497"/>
      <c r="EX55" s="497"/>
      <c r="EY55" s="497"/>
      <c r="EZ55" s="497"/>
      <c r="FA55" s="497"/>
      <c r="FB55" s="497"/>
      <c r="FC55" s="497"/>
      <c r="FD55" s="497"/>
      <c r="FE55" s="497"/>
      <c r="FF55" s="497"/>
      <c r="FG55" s="497"/>
      <c r="FH55" s="497"/>
      <c r="FI55" s="497"/>
      <c r="FJ55" s="497"/>
      <c r="FK55" s="497"/>
      <c r="FL55" s="497"/>
      <c r="FM55" s="497"/>
      <c r="FN55" s="497"/>
      <c r="FO55" s="497"/>
      <c r="FP55" s="497"/>
      <c r="FQ55" s="497"/>
      <c r="FR55" s="497"/>
      <c r="FS55" s="497"/>
      <c r="FT55" s="497"/>
      <c r="FU55" s="497"/>
      <c r="FV55" s="497"/>
      <c r="FW55" s="497"/>
      <c r="FX55" s="497"/>
      <c r="FY55" s="497"/>
      <c r="FZ55" s="497"/>
      <c r="GA55" s="497"/>
      <c r="GB55" s="497"/>
      <c r="GC55" s="497"/>
      <c r="GD55" s="497"/>
      <c r="GE55" s="497"/>
      <c r="GF55" s="497"/>
      <c r="GG55" s="497"/>
      <c r="GH55" s="497"/>
      <c r="GI55" s="497"/>
      <c r="GJ55" s="497"/>
      <c r="GK55" s="497"/>
      <c r="GL55" s="497"/>
      <c r="GM55" s="497"/>
      <c r="GN55" s="497"/>
      <c r="GO55" s="497"/>
      <c r="GP55" s="497"/>
      <c r="GQ55" s="497"/>
      <c r="GR55" s="497"/>
      <c r="GS55" s="497"/>
      <c r="GT55" s="497"/>
      <c r="GU55" s="497"/>
      <c r="GV55" s="497"/>
      <c r="GW55" s="497"/>
      <c r="GX55" s="497"/>
      <c r="GY55" s="497"/>
      <c r="GZ55" s="497"/>
      <c r="HA55" s="497"/>
      <c r="HB55" s="497"/>
      <c r="HC55" s="497"/>
      <c r="HD55" s="497"/>
      <c r="HE55" s="497"/>
      <c r="HF55" s="497"/>
      <c r="HG55" s="497"/>
      <c r="HH55" s="497"/>
      <c r="HI55" s="497"/>
      <c r="HJ55" s="497"/>
      <c r="HK55" s="497"/>
      <c r="HL55" s="497"/>
      <c r="HM55" s="497"/>
    </row>
    <row r="56" spans="1:221" s="496" customFormat="1" x14ac:dyDescent="0.25">
      <c r="A56" s="471"/>
      <c r="F56" s="497"/>
      <c r="G56" s="497"/>
      <c r="H56" s="497"/>
      <c r="I56" s="497"/>
      <c r="J56" s="497"/>
      <c r="K56" s="497"/>
      <c r="L56" s="497"/>
      <c r="M56" s="498"/>
      <c r="N56" s="498"/>
      <c r="O56" s="498"/>
      <c r="P56" s="498"/>
      <c r="Q56" s="477"/>
      <c r="R56" s="477"/>
      <c r="S56" s="499"/>
      <c r="T56" s="499"/>
      <c r="U56" s="499"/>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7"/>
      <c r="BJ56" s="497"/>
      <c r="BK56" s="497"/>
      <c r="BL56" s="497"/>
      <c r="BM56" s="497"/>
      <c r="BN56" s="497"/>
      <c r="BO56" s="497"/>
      <c r="BP56" s="497"/>
      <c r="BQ56" s="497"/>
      <c r="BR56" s="497"/>
      <c r="BS56" s="497"/>
      <c r="BT56" s="497"/>
      <c r="BU56" s="497"/>
      <c r="BV56" s="497"/>
      <c r="BW56" s="497"/>
      <c r="BX56" s="497"/>
      <c r="BY56" s="497"/>
      <c r="BZ56" s="497"/>
      <c r="CA56" s="497"/>
      <c r="CB56" s="497"/>
      <c r="CC56" s="497"/>
      <c r="CD56" s="497"/>
      <c r="CE56" s="497"/>
      <c r="CF56" s="497"/>
      <c r="CG56" s="497"/>
      <c r="CH56" s="497"/>
      <c r="CI56" s="497"/>
      <c r="CJ56" s="497"/>
      <c r="CK56" s="497"/>
      <c r="CL56" s="497"/>
      <c r="CM56" s="497"/>
      <c r="CN56" s="497"/>
      <c r="CO56" s="497"/>
      <c r="CP56" s="497"/>
      <c r="CQ56" s="497"/>
      <c r="CR56" s="497"/>
      <c r="CS56" s="497"/>
      <c r="CT56" s="497"/>
      <c r="CU56" s="497"/>
      <c r="CV56" s="497"/>
      <c r="CW56" s="497"/>
      <c r="CX56" s="497"/>
      <c r="CY56" s="497"/>
      <c r="CZ56" s="497"/>
      <c r="DA56" s="497"/>
      <c r="DB56" s="497"/>
      <c r="DC56" s="497"/>
      <c r="DD56" s="497"/>
      <c r="DE56" s="497"/>
      <c r="DF56" s="497"/>
      <c r="DG56" s="497"/>
      <c r="DH56" s="497"/>
      <c r="DI56" s="497"/>
      <c r="DJ56" s="497"/>
      <c r="DK56" s="497"/>
      <c r="DL56" s="497"/>
      <c r="DM56" s="497"/>
      <c r="DN56" s="497"/>
      <c r="DO56" s="497"/>
      <c r="DP56" s="497"/>
      <c r="DQ56" s="497"/>
      <c r="DR56" s="497"/>
      <c r="DS56" s="497"/>
      <c r="DT56" s="497"/>
      <c r="DU56" s="497"/>
      <c r="DV56" s="497"/>
      <c r="DW56" s="497"/>
      <c r="DX56" s="497"/>
      <c r="DY56" s="497"/>
      <c r="DZ56" s="497"/>
      <c r="EA56" s="497"/>
      <c r="EB56" s="497"/>
      <c r="EC56" s="497"/>
      <c r="ED56" s="497"/>
      <c r="EE56" s="497"/>
      <c r="EF56" s="497"/>
      <c r="EG56" s="497"/>
      <c r="EH56" s="497"/>
      <c r="EI56" s="497"/>
      <c r="EJ56" s="497"/>
      <c r="EK56" s="497"/>
      <c r="EL56" s="497"/>
      <c r="EM56" s="497"/>
      <c r="EN56" s="497"/>
      <c r="EO56" s="497"/>
      <c r="EP56" s="497"/>
      <c r="EQ56" s="497"/>
      <c r="ER56" s="497"/>
      <c r="ES56" s="497"/>
      <c r="ET56" s="497"/>
      <c r="EU56" s="497"/>
      <c r="EV56" s="497"/>
      <c r="EW56" s="497"/>
      <c r="EX56" s="497"/>
      <c r="EY56" s="497"/>
      <c r="EZ56" s="497"/>
      <c r="FA56" s="497"/>
      <c r="FB56" s="497"/>
      <c r="FC56" s="497"/>
      <c r="FD56" s="497"/>
      <c r="FE56" s="497"/>
      <c r="FF56" s="497"/>
      <c r="FG56" s="497"/>
      <c r="FH56" s="497"/>
      <c r="FI56" s="497"/>
      <c r="FJ56" s="497"/>
      <c r="FK56" s="497"/>
      <c r="FL56" s="497"/>
      <c r="FM56" s="497"/>
      <c r="FN56" s="497"/>
      <c r="FO56" s="497"/>
      <c r="FP56" s="497"/>
      <c r="FQ56" s="497"/>
      <c r="FR56" s="497"/>
      <c r="FS56" s="497"/>
      <c r="FT56" s="497"/>
      <c r="FU56" s="497"/>
      <c r="FV56" s="497"/>
      <c r="FW56" s="497"/>
      <c r="FX56" s="497"/>
      <c r="FY56" s="497"/>
      <c r="FZ56" s="497"/>
      <c r="GA56" s="497"/>
      <c r="GB56" s="497"/>
      <c r="GC56" s="497"/>
      <c r="GD56" s="497"/>
      <c r="GE56" s="497"/>
      <c r="GF56" s="497"/>
      <c r="GG56" s="497"/>
      <c r="GH56" s="497"/>
      <c r="GI56" s="497"/>
      <c r="GJ56" s="497"/>
      <c r="GK56" s="497"/>
      <c r="GL56" s="497"/>
      <c r="GM56" s="497"/>
      <c r="GN56" s="497"/>
      <c r="GO56" s="497"/>
      <c r="GP56" s="497"/>
      <c r="GQ56" s="497"/>
      <c r="GR56" s="497"/>
      <c r="GS56" s="497"/>
      <c r="GT56" s="497"/>
      <c r="GU56" s="497"/>
      <c r="GV56" s="497"/>
      <c r="GW56" s="497"/>
      <c r="GX56" s="497"/>
      <c r="GY56" s="497"/>
      <c r="GZ56" s="497"/>
      <c r="HA56" s="497"/>
      <c r="HB56" s="497"/>
      <c r="HC56" s="497"/>
      <c r="HD56" s="497"/>
      <c r="HE56" s="497"/>
      <c r="HF56" s="497"/>
      <c r="HG56" s="497"/>
      <c r="HH56" s="497"/>
      <c r="HI56" s="497"/>
      <c r="HJ56" s="497"/>
      <c r="HK56" s="497"/>
      <c r="HL56" s="497"/>
      <c r="HM56" s="497"/>
    </row>
    <row r="57" spans="1:221" s="496" customFormat="1" x14ac:dyDescent="0.25">
      <c r="A57" s="471"/>
      <c r="F57" s="497"/>
      <c r="G57" s="497"/>
      <c r="H57" s="497"/>
      <c r="I57" s="497"/>
      <c r="J57" s="497"/>
      <c r="K57" s="497"/>
      <c r="L57" s="497"/>
      <c r="M57" s="498"/>
      <c r="N57" s="498"/>
      <c r="O57" s="498"/>
      <c r="P57" s="498"/>
      <c r="Q57" s="477"/>
      <c r="R57" s="477"/>
      <c r="S57" s="499"/>
      <c r="T57" s="499"/>
      <c r="U57" s="499"/>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c r="BL57" s="497"/>
      <c r="BM57" s="497"/>
      <c r="BN57" s="497"/>
      <c r="BO57" s="497"/>
      <c r="BP57" s="497"/>
      <c r="BQ57" s="497"/>
      <c r="BR57" s="497"/>
      <c r="BS57" s="497"/>
      <c r="BT57" s="497"/>
      <c r="BU57" s="497"/>
      <c r="BV57" s="497"/>
      <c r="BW57" s="497"/>
      <c r="BX57" s="497"/>
      <c r="BY57" s="497"/>
      <c r="BZ57" s="497"/>
      <c r="CA57" s="497"/>
      <c r="CB57" s="497"/>
      <c r="CC57" s="497"/>
      <c r="CD57" s="497"/>
      <c r="CE57" s="497"/>
      <c r="CF57" s="497"/>
      <c r="CG57" s="497"/>
      <c r="CH57" s="497"/>
      <c r="CI57" s="497"/>
      <c r="CJ57" s="497"/>
      <c r="CK57" s="497"/>
      <c r="CL57" s="497"/>
      <c r="CM57" s="497"/>
      <c r="CN57" s="497"/>
      <c r="CO57" s="497"/>
      <c r="CP57" s="497"/>
      <c r="CQ57" s="497"/>
      <c r="CR57" s="497"/>
      <c r="CS57" s="497"/>
      <c r="CT57" s="497"/>
      <c r="CU57" s="497"/>
      <c r="CV57" s="497"/>
      <c r="CW57" s="497"/>
      <c r="CX57" s="497"/>
      <c r="CY57" s="497"/>
      <c r="CZ57" s="497"/>
      <c r="DA57" s="497"/>
      <c r="DB57" s="497"/>
      <c r="DC57" s="497"/>
      <c r="DD57" s="497"/>
      <c r="DE57" s="497"/>
      <c r="DF57" s="497"/>
      <c r="DG57" s="497"/>
      <c r="DH57" s="497"/>
      <c r="DI57" s="497"/>
      <c r="DJ57" s="497"/>
      <c r="DK57" s="497"/>
      <c r="DL57" s="497"/>
      <c r="DM57" s="497"/>
      <c r="DN57" s="497"/>
      <c r="DO57" s="497"/>
      <c r="DP57" s="497"/>
      <c r="DQ57" s="497"/>
      <c r="DR57" s="497"/>
      <c r="DS57" s="497"/>
      <c r="DT57" s="497"/>
      <c r="DU57" s="497"/>
      <c r="DV57" s="497"/>
      <c r="DW57" s="497"/>
      <c r="DX57" s="497"/>
      <c r="DY57" s="497"/>
      <c r="DZ57" s="497"/>
      <c r="EA57" s="497"/>
      <c r="EB57" s="497"/>
      <c r="EC57" s="497"/>
      <c r="ED57" s="497"/>
      <c r="EE57" s="497"/>
      <c r="EF57" s="497"/>
      <c r="EG57" s="497"/>
      <c r="EH57" s="497"/>
      <c r="EI57" s="497"/>
      <c r="EJ57" s="497"/>
      <c r="EK57" s="497"/>
      <c r="EL57" s="497"/>
      <c r="EM57" s="497"/>
      <c r="EN57" s="497"/>
      <c r="EO57" s="497"/>
      <c r="EP57" s="497"/>
      <c r="EQ57" s="497"/>
      <c r="ER57" s="497"/>
      <c r="ES57" s="497"/>
      <c r="ET57" s="497"/>
      <c r="EU57" s="497"/>
      <c r="EV57" s="497"/>
      <c r="EW57" s="497"/>
      <c r="EX57" s="497"/>
      <c r="EY57" s="497"/>
      <c r="EZ57" s="497"/>
      <c r="FA57" s="497"/>
      <c r="FB57" s="497"/>
      <c r="FC57" s="497"/>
      <c r="FD57" s="497"/>
      <c r="FE57" s="497"/>
      <c r="FF57" s="497"/>
      <c r="FG57" s="497"/>
      <c r="FH57" s="497"/>
      <c r="FI57" s="497"/>
      <c r="FJ57" s="497"/>
      <c r="FK57" s="497"/>
      <c r="FL57" s="497"/>
      <c r="FM57" s="497"/>
      <c r="FN57" s="497"/>
      <c r="FO57" s="497"/>
      <c r="FP57" s="497"/>
      <c r="FQ57" s="497"/>
      <c r="FR57" s="497"/>
      <c r="FS57" s="497"/>
      <c r="FT57" s="497"/>
      <c r="FU57" s="497"/>
      <c r="FV57" s="497"/>
      <c r="FW57" s="497"/>
      <c r="FX57" s="497"/>
      <c r="FY57" s="497"/>
      <c r="FZ57" s="497"/>
      <c r="GA57" s="497"/>
      <c r="GB57" s="497"/>
      <c r="GC57" s="497"/>
      <c r="GD57" s="497"/>
      <c r="GE57" s="497"/>
      <c r="GF57" s="497"/>
      <c r="GG57" s="497"/>
      <c r="GH57" s="497"/>
      <c r="GI57" s="497"/>
      <c r="GJ57" s="497"/>
      <c r="GK57" s="497"/>
      <c r="GL57" s="497"/>
      <c r="GM57" s="497"/>
      <c r="GN57" s="497"/>
      <c r="GO57" s="497"/>
      <c r="GP57" s="497"/>
      <c r="GQ57" s="497"/>
      <c r="GR57" s="497"/>
      <c r="GS57" s="497"/>
      <c r="GT57" s="497"/>
      <c r="GU57" s="497"/>
      <c r="GV57" s="497"/>
      <c r="GW57" s="497"/>
      <c r="GX57" s="497"/>
      <c r="GY57" s="497"/>
      <c r="GZ57" s="497"/>
      <c r="HA57" s="497"/>
      <c r="HB57" s="497"/>
      <c r="HC57" s="497"/>
      <c r="HD57" s="497"/>
      <c r="HE57" s="497"/>
      <c r="HF57" s="497"/>
      <c r="HG57" s="497"/>
      <c r="HH57" s="497"/>
      <c r="HI57" s="497"/>
      <c r="HJ57" s="497"/>
      <c r="HK57" s="497"/>
      <c r="HL57" s="497"/>
      <c r="HM57" s="497"/>
    </row>
    <row r="58" spans="1:221" s="496" customFormat="1" x14ac:dyDescent="0.25">
      <c r="A58" s="471"/>
      <c r="F58" s="497"/>
      <c r="G58" s="497"/>
      <c r="H58" s="497"/>
      <c r="I58" s="497"/>
      <c r="J58" s="497"/>
      <c r="K58" s="497"/>
      <c r="L58" s="497"/>
      <c r="M58" s="498"/>
      <c r="N58" s="498"/>
      <c r="O58" s="498"/>
      <c r="P58" s="498"/>
      <c r="Q58" s="477"/>
      <c r="R58" s="477"/>
      <c r="S58" s="499"/>
      <c r="T58" s="499"/>
      <c r="U58" s="499"/>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497"/>
      <c r="BC58" s="497"/>
      <c r="BD58" s="497"/>
      <c r="BE58" s="497"/>
      <c r="BF58" s="497"/>
      <c r="BG58" s="497"/>
      <c r="BH58" s="497"/>
      <c r="BI58" s="497"/>
      <c r="BJ58" s="497"/>
      <c r="BK58" s="497"/>
      <c r="BL58" s="497"/>
      <c r="BM58" s="497"/>
      <c r="BN58" s="497"/>
      <c r="BO58" s="497"/>
      <c r="BP58" s="497"/>
      <c r="BQ58" s="497"/>
      <c r="BR58" s="497"/>
      <c r="BS58" s="497"/>
      <c r="BT58" s="497"/>
      <c r="BU58" s="497"/>
      <c r="BV58" s="497"/>
      <c r="BW58" s="497"/>
      <c r="BX58" s="497"/>
      <c r="BY58" s="497"/>
      <c r="BZ58" s="497"/>
      <c r="CA58" s="497"/>
      <c r="CB58" s="497"/>
      <c r="CC58" s="497"/>
      <c r="CD58" s="497"/>
      <c r="CE58" s="497"/>
      <c r="CF58" s="497"/>
      <c r="CG58" s="497"/>
      <c r="CH58" s="497"/>
      <c r="CI58" s="497"/>
      <c r="CJ58" s="497"/>
      <c r="CK58" s="497"/>
      <c r="CL58" s="497"/>
      <c r="CM58" s="497"/>
      <c r="CN58" s="497"/>
      <c r="CO58" s="497"/>
      <c r="CP58" s="497"/>
      <c r="CQ58" s="497"/>
      <c r="CR58" s="497"/>
      <c r="CS58" s="497"/>
      <c r="CT58" s="497"/>
      <c r="CU58" s="497"/>
      <c r="CV58" s="497"/>
      <c r="CW58" s="497"/>
      <c r="CX58" s="497"/>
      <c r="CY58" s="497"/>
      <c r="CZ58" s="497"/>
      <c r="DA58" s="497"/>
      <c r="DB58" s="497"/>
      <c r="DC58" s="497"/>
      <c r="DD58" s="497"/>
      <c r="DE58" s="497"/>
      <c r="DF58" s="497"/>
      <c r="DG58" s="497"/>
      <c r="DH58" s="497"/>
      <c r="DI58" s="497"/>
      <c r="DJ58" s="497"/>
      <c r="DK58" s="497"/>
      <c r="DL58" s="497"/>
      <c r="DM58" s="497"/>
      <c r="DN58" s="497"/>
      <c r="DO58" s="497"/>
      <c r="DP58" s="497"/>
      <c r="DQ58" s="497"/>
      <c r="DR58" s="497"/>
      <c r="DS58" s="497"/>
      <c r="DT58" s="497"/>
      <c r="DU58" s="497"/>
      <c r="DV58" s="497"/>
      <c r="DW58" s="497"/>
      <c r="DX58" s="497"/>
      <c r="DY58" s="497"/>
      <c r="DZ58" s="497"/>
      <c r="EA58" s="497"/>
      <c r="EB58" s="497"/>
      <c r="EC58" s="497"/>
      <c r="ED58" s="497"/>
      <c r="EE58" s="497"/>
      <c r="EF58" s="497"/>
      <c r="EG58" s="497"/>
      <c r="EH58" s="497"/>
      <c r="EI58" s="497"/>
      <c r="EJ58" s="497"/>
      <c r="EK58" s="497"/>
      <c r="EL58" s="497"/>
      <c r="EM58" s="497"/>
      <c r="EN58" s="497"/>
      <c r="EO58" s="497"/>
      <c r="EP58" s="497"/>
      <c r="EQ58" s="497"/>
      <c r="ER58" s="497"/>
      <c r="ES58" s="497"/>
      <c r="ET58" s="497"/>
      <c r="EU58" s="497"/>
      <c r="EV58" s="497"/>
      <c r="EW58" s="497"/>
      <c r="EX58" s="497"/>
      <c r="EY58" s="497"/>
      <c r="EZ58" s="497"/>
      <c r="FA58" s="497"/>
      <c r="FB58" s="497"/>
      <c r="FC58" s="497"/>
      <c r="FD58" s="497"/>
      <c r="FE58" s="497"/>
      <c r="FF58" s="497"/>
      <c r="FG58" s="497"/>
      <c r="FH58" s="497"/>
      <c r="FI58" s="497"/>
      <c r="FJ58" s="497"/>
      <c r="FK58" s="497"/>
      <c r="FL58" s="497"/>
      <c r="FM58" s="497"/>
      <c r="FN58" s="497"/>
      <c r="FO58" s="497"/>
      <c r="FP58" s="497"/>
      <c r="FQ58" s="497"/>
      <c r="FR58" s="497"/>
      <c r="FS58" s="497"/>
      <c r="FT58" s="497"/>
      <c r="FU58" s="497"/>
      <c r="FV58" s="497"/>
      <c r="FW58" s="497"/>
      <c r="FX58" s="497"/>
      <c r="FY58" s="497"/>
      <c r="FZ58" s="497"/>
      <c r="GA58" s="497"/>
      <c r="GB58" s="497"/>
      <c r="GC58" s="497"/>
      <c r="GD58" s="497"/>
      <c r="GE58" s="497"/>
      <c r="GF58" s="497"/>
      <c r="GG58" s="497"/>
      <c r="GH58" s="497"/>
      <c r="GI58" s="497"/>
      <c r="GJ58" s="497"/>
      <c r="GK58" s="497"/>
      <c r="GL58" s="497"/>
      <c r="GM58" s="497"/>
      <c r="GN58" s="497"/>
      <c r="GO58" s="497"/>
      <c r="GP58" s="497"/>
      <c r="GQ58" s="497"/>
      <c r="GR58" s="497"/>
      <c r="GS58" s="497"/>
      <c r="GT58" s="497"/>
      <c r="GU58" s="497"/>
      <c r="GV58" s="497"/>
      <c r="GW58" s="497"/>
      <c r="GX58" s="497"/>
      <c r="GY58" s="497"/>
      <c r="GZ58" s="497"/>
      <c r="HA58" s="497"/>
      <c r="HB58" s="497"/>
      <c r="HC58" s="497"/>
      <c r="HD58" s="497"/>
      <c r="HE58" s="497"/>
      <c r="HF58" s="497"/>
      <c r="HG58" s="497"/>
      <c r="HH58" s="497"/>
      <c r="HI58" s="497"/>
      <c r="HJ58" s="497"/>
      <c r="HK58" s="497"/>
      <c r="HL58" s="497"/>
      <c r="HM58" s="497"/>
    </row>
    <row r="59" spans="1:221" s="496" customFormat="1" x14ac:dyDescent="0.25">
      <c r="A59" s="471"/>
      <c r="F59" s="497"/>
      <c r="G59" s="497"/>
      <c r="H59" s="497"/>
      <c r="I59" s="497"/>
      <c r="J59" s="497"/>
      <c r="K59" s="497"/>
      <c r="L59" s="497"/>
      <c r="M59" s="498"/>
      <c r="N59" s="498"/>
      <c r="O59" s="498"/>
      <c r="P59" s="498"/>
      <c r="Q59" s="477"/>
      <c r="R59" s="477"/>
      <c r="S59" s="499"/>
      <c r="T59" s="499"/>
      <c r="U59" s="499"/>
      <c r="V59" s="497"/>
      <c r="W59" s="497"/>
      <c r="X59" s="497"/>
      <c r="Y59" s="497"/>
      <c r="Z59" s="497"/>
      <c r="AA59" s="497"/>
      <c r="AB59" s="497"/>
      <c r="AC59" s="497"/>
      <c r="AD59" s="497"/>
      <c r="AE59" s="497"/>
      <c r="AF59" s="497"/>
      <c r="AG59" s="497"/>
      <c r="AH59" s="497"/>
      <c r="AI59" s="497"/>
      <c r="AJ59" s="497"/>
      <c r="AK59" s="497"/>
      <c r="AL59" s="497"/>
      <c r="AM59" s="497"/>
      <c r="AN59" s="497"/>
      <c r="AO59" s="497"/>
      <c r="AP59" s="497"/>
      <c r="AQ59" s="497"/>
      <c r="AR59" s="497"/>
      <c r="AS59" s="497"/>
      <c r="AT59" s="497"/>
      <c r="AU59" s="497"/>
      <c r="AV59" s="497"/>
      <c r="AW59" s="497"/>
      <c r="AX59" s="497"/>
      <c r="AY59" s="497"/>
      <c r="AZ59" s="497"/>
      <c r="BA59" s="497"/>
      <c r="BB59" s="497"/>
      <c r="BC59" s="497"/>
      <c r="BD59" s="497"/>
      <c r="BE59" s="497"/>
      <c r="BF59" s="497"/>
      <c r="BG59" s="497"/>
      <c r="BH59" s="497"/>
      <c r="BI59" s="497"/>
      <c r="BJ59" s="497"/>
      <c r="BK59" s="497"/>
      <c r="BL59" s="497"/>
      <c r="BM59" s="497"/>
      <c r="BN59" s="497"/>
      <c r="BO59" s="497"/>
      <c r="BP59" s="497"/>
      <c r="BQ59" s="497"/>
      <c r="BR59" s="497"/>
      <c r="BS59" s="497"/>
      <c r="BT59" s="497"/>
      <c r="BU59" s="497"/>
      <c r="BV59" s="497"/>
      <c r="BW59" s="497"/>
      <c r="BX59" s="497"/>
      <c r="BY59" s="497"/>
      <c r="BZ59" s="497"/>
      <c r="CA59" s="497"/>
      <c r="CB59" s="497"/>
      <c r="CC59" s="497"/>
      <c r="CD59" s="497"/>
      <c r="CE59" s="497"/>
      <c r="CF59" s="497"/>
      <c r="CG59" s="497"/>
      <c r="CH59" s="497"/>
      <c r="CI59" s="497"/>
      <c r="CJ59" s="497"/>
      <c r="CK59" s="497"/>
      <c r="CL59" s="497"/>
      <c r="CM59" s="497"/>
      <c r="CN59" s="497"/>
      <c r="CO59" s="497"/>
      <c r="CP59" s="497"/>
      <c r="CQ59" s="497"/>
      <c r="CR59" s="497"/>
      <c r="CS59" s="497"/>
      <c r="CT59" s="497"/>
      <c r="CU59" s="497"/>
      <c r="CV59" s="497"/>
      <c r="CW59" s="497"/>
      <c r="CX59" s="497"/>
      <c r="CY59" s="497"/>
      <c r="CZ59" s="497"/>
      <c r="DA59" s="497"/>
      <c r="DB59" s="497"/>
      <c r="DC59" s="497"/>
      <c r="DD59" s="497"/>
      <c r="DE59" s="497"/>
      <c r="DF59" s="497"/>
      <c r="DG59" s="497"/>
      <c r="DH59" s="497"/>
      <c r="DI59" s="497"/>
      <c r="DJ59" s="497"/>
      <c r="DK59" s="497"/>
      <c r="DL59" s="497"/>
      <c r="DM59" s="497"/>
      <c r="DN59" s="497"/>
      <c r="DO59" s="497"/>
      <c r="DP59" s="497"/>
      <c r="DQ59" s="497"/>
      <c r="DR59" s="497"/>
      <c r="DS59" s="497"/>
      <c r="DT59" s="497"/>
      <c r="DU59" s="497"/>
      <c r="DV59" s="497"/>
      <c r="DW59" s="497"/>
      <c r="DX59" s="497"/>
      <c r="DY59" s="497"/>
      <c r="DZ59" s="497"/>
      <c r="EA59" s="497"/>
      <c r="EB59" s="497"/>
      <c r="EC59" s="497"/>
      <c r="ED59" s="497"/>
      <c r="EE59" s="497"/>
      <c r="EF59" s="497"/>
      <c r="EG59" s="497"/>
      <c r="EH59" s="497"/>
      <c r="EI59" s="497"/>
      <c r="EJ59" s="497"/>
      <c r="EK59" s="497"/>
      <c r="EL59" s="497"/>
      <c r="EM59" s="497"/>
      <c r="EN59" s="497"/>
      <c r="EO59" s="497"/>
      <c r="EP59" s="497"/>
      <c r="EQ59" s="497"/>
      <c r="ER59" s="497"/>
      <c r="ES59" s="497"/>
      <c r="ET59" s="497"/>
      <c r="EU59" s="497"/>
      <c r="EV59" s="497"/>
      <c r="EW59" s="497"/>
      <c r="EX59" s="497"/>
      <c r="EY59" s="497"/>
      <c r="EZ59" s="497"/>
      <c r="FA59" s="497"/>
      <c r="FB59" s="497"/>
      <c r="FC59" s="497"/>
      <c r="FD59" s="497"/>
      <c r="FE59" s="497"/>
      <c r="FF59" s="497"/>
      <c r="FG59" s="497"/>
      <c r="FH59" s="497"/>
      <c r="FI59" s="497"/>
      <c r="FJ59" s="497"/>
      <c r="FK59" s="497"/>
      <c r="FL59" s="497"/>
      <c r="FM59" s="497"/>
      <c r="FN59" s="497"/>
      <c r="FO59" s="497"/>
      <c r="FP59" s="497"/>
      <c r="FQ59" s="497"/>
      <c r="FR59" s="497"/>
      <c r="FS59" s="497"/>
      <c r="FT59" s="497"/>
      <c r="FU59" s="497"/>
      <c r="FV59" s="497"/>
      <c r="FW59" s="497"/>
      <c r="FX59" s="497"/>
      <c r="FY59" s="497"/>
      <c r="FZ59" s="497"/>
      <c r="GA59" s="497"/>
      <c r="GB59" s="497"/>
      <c r="GC59" s="497"/>
      <c r="GD59" s="497"/>
      <c r="GE59" s="497"/>
      <c r="GF59" s="497"/>
      <c r="GG59" s="497"/>
      <c r="GH59" s="497"/>
      <c r="GI59" s="497"/>
      <c r="GJ59" s="497"/>
      <c r="GK59" s="497"/>
      <c r="GL59" s="497"/>
      <c r="GM59" s="497"/>
      <c r="GN59" s="497"/>
      <c r="GO59" s="497"/>
      <c r="GP59" s="497"/>
      <c r="GQ59" s="497"/>
      <c r="GR59" s="497"/>
      <c r="GS59" s="497"/>
      <c r="GT59" s="497"/>
      <c r="GU59" s="497"/>
      <c r="GV59" s="497"/>
      <c r="GW59" s="497"/>
      <c r="GX59" s="497"/>
      <c r="GY59" s="497"/>
      <c r="GZ59" s="497"/>
      <c r="HA59" s="497"/>
      <c r="HB59" s="497"/>
      <c r="HC59" s="497"/>
      <c r="HD59" s="497"/>
      <c r="HE59" s="497"/>
      <c r="HF59" s="497"/>
      <c r="HG59" s="497"/>
      <c r="HH59" s="497"/>
      <c r="HI59" s="497"/>
      <c r="HJ59" s="497"/>
      <c r="HK59" s="497"/>
      <c r="HL59" s="497"/>
      <c r="HM59" s="497"/>
    </row>
    <row r="60" spans="1:221" s="496" customFormat="1" x14ac:dyDescent="0.25">
      <c r="A60" s="471"/>
      <c r="F60" s="497"/>
      <c r="G60" s="497"/>
      <c r="H60" s="497"/>
      <c r="I60" s="497"/>
      <c r="J60" s="497"/>
      <c r="K60" s="497"/>
      <c r="L60" s="497"/>
      <c r="M60" s="498"/>
      <c r="N60" s="498"/>
      <c r="O60" s="498"/>
      <c r="P60" s="498"/>
      <c r="Q60" s="477"/>
      <c r="R60" s="477"/>
      <c r="S60" s="499"/>
      <c r="T60" s="499"/>
      <c r="U60" s="499"/>
      <c r="V60" s="497"/>
      <c r="W60" s="497"/>
      <c r="X60" s="497"/>
      <c r="Y60" s="497"/>
      <c r="Z60" s="497"/>
      <c r="AA60" s="497"/>
      <c r="AB60" s="497"/>
      <c r="AC60" s="497"/>
      <c r="AD60" s="497"/>
      <c r="AE60" s="497"/>
      <c r="AF60" s="497"/>
      <c r="AG60" s="497"/>
      <c r="AH60" s="497"/>
      <c r="AI60" s="497"/>
      <c r="AJ60" s="497"/>
      <c r="AK60" s="497"/>
      <c r="AL60" s="497"/>
      <c r="AM60" s="497"/>
      <c r="AN60" s="497"/>
      <c r="AO60" s="497"/>
      <c r="AP60" s="497"/>
      <c r="AQ60" s="497"/>
      <c r="AR60" s="497"/>
      <c r="AS60" s="497"/>
      <c r="AT60" s="497"/>
      <c r="AU60" s="497"/>
      <c r="AV60" s="497"/>
      <c r="AW60" s="497"/>
      <c r="AX60" s="497"/>
      <c r="AY60" s="497"/>
      <c r="AZ60" s="497"/>
      <c r="BA60" s="497"/>
      <c r="BB60" s="497"/>
      <c r="BC60" s="497"/>
      <c r="BD60" s="497"/>
      <c r="BE60" s="497"/>
      <c r="BF60" s="497"/>
      <c r="BG60" s="497"/>
      <c r="BH60" s="497"/>
      <c r="BI60" s="497"/>
      <c r="BJ60" s="497"/>
      <c r="BK60" s="497"/>
      <c r="BL60" s="497"/>
      <c r="BM60" s="497"/>
      <c r="BN60" s="497"/>
      <c r="BO60" s="497"/>
      <c r="BP60" s="497"/>
      <c r="BQ60" s="497"/>
      <c r="BR60" s="497"/>
      <c r="BS60" s="497"/>
      <c r="BT60" s="497"/>
      <c r="BU60" s="497"/>
      <c r="BV60" s="497"/>
      <c r="BW60" s="497"/>
      <c r="BX60" s="497"/>
      <c r="BY60" s="497"/>
      <c r="BZ60" s="497"/>
      <c r="CA60" s="497"/>
      <c r="CB60" s="497"/>
      <c r="CC60" s="497"/>
      <c r="CD60" s="497"/>
      <c r="CE60" s="497"/>
      <c r="CF60" s="497"/>
      <c r="CG60" s="497"/>
      <c r="CH60" s="497"/>
      <c r="CI60" s="497"/>
      <c r="CJ60" s="497"/>
      <c r="CK60" s="497"/>
      <c r="CL60" s="497"/>
      <c r="CM60" s="497"/>
      <c r="CN60" s="497"/>
      <c r="CO60" s="497"/>
      <c r="CP60" s="497"/>
      <c r="CQ60" s="497"/>
      <c r="CR60" s="497"/>
      <c r="CS60" s="497"/>
      <c r="CT60" s="497"/>
      <c r="CU60" s="497"/>
      <c r="CV60" s="497"/>
      <c r="CW60" s="497"/>
      <c r="CX60" s="497"/>
      <c r="CY60" s="497"/>
      <c r="CZ60" s="497"/>
      <c r="DA60" s="497"/>
      <c r="DB60" s="497"/>
      <c r="DC60" s="497"/>
      <c r="DD60" s="497"/>
      <c r="DE60" s="497"/>
      <c r="DF60" s="497"/>
      <c r="DG60" s="497"/>
      <c r="DH60" s="497"/>
      <c r="DI60" s="497"/>
      <c r="DJ60" s="497"/>
      <c r="DK60" s="497"/>
      <c r="DL60" s="497"/>
      <c r="DM60" s="497"/>
      <c r="DN60" s="497"/>
      <c r="DO60" s="497"/>
      <c r="DP60" s="497"/>
      <c r="DQ60" s="497"/>
      <c r="DR60" s="497"/>
      <c r="DS60" s="497"/>
      <c r="DT60" s="497"/>
      <c r="DU60" s="497"/>
      <c r="DV60" s="497"/>
      <c r="DW60" s="497"/>
      <c r="DX60" s="497"/>
      <c r="DY60" s="497"/>
      <c r="DZ60" s="497"/>
      <c r="EA60" s="497"/>
      <c r="EB60" s="497"/>
      <c r="EC60" s="497"/>
      <c r="ED60" s="497"/>
      <c r="EE60" s="497"/>
      <c r="EF60" s="497"/>
      <c r="EG60" s="497"/>
      <c r="EH60" s="497"/>
      <c r="EI60" s="497"/>
      <c r="EJ60" s="497"/>
      <c r="EK60" s="497"/>
      <c r="EL60" s="497"/>
      <c r="EM60" s="497"/>
      <c r="EN60" s="497"/>
      <c r="EO60" s="497"/>
      <c r="EP60" s="497"/>
      <c r="EQ60" s="497"/>
      <c r="ER60" s="497"/>
      <c r="ES60" s="497"/>
      <c r="ET60" s="497"/>
      <c r="EU60" s="497"/>
      <c r="EV60" s="497"/>
      <c r="EW60" s="497"/>
      <c r="EX60" s="497"/>
      <c r="EY60" s="497"/>
      <c r="EZ60" s="497"/>
      <c r="FA60" s="497"/>
      <c r="FB60" s="497"/>
      <c r="FC60" s="497"/>
      <c r="FD60" s="497"/>
      <c r="FE60" s="497"/>
      <c r="FF60" s="497"/>
      <c r="FG60" s="497"/>
      <c r="FH60" s="497"/>
      <c r="FI60" s="497"/>
      <c r="FJ60" s="497"/>
      <c r="FK60" s="497"/>
      <c r="FL60" s="497"/>
      <c r="FM60" s="497"/>
      <c r="FN60" s="497"/>
      <c r="FO60" s="497"/>
      <c r="FP60" s="497"/>
      <c r="FQ60" s="497"/>
      <c r="FR60" s="497"/>
      <c r="FS60" s="497"/>
      <c r="FT60" s="497"/>
      <c r="FU60" s="497"/>
      <c r="FV60" s="497"/>
      <c r="FW60" s="497"/>
      <c r="FX60" s="497"/>
      <c r="FY60" s="497"/>
      <c r="FZ60" s="497"/>
      <c r="GA60" s="497"/>
      <c r="GB60" s="497"/>
      <c r="GC60" s="497"/>
      <c r="GD60" s="497"/>
      <c r="GE60" s="497"/>
      <c r="GF60" s="497"/>
      <c r="GG60" s="497"/>
      <c r="GH60" s="497"/>
      <c r="GI60" s="497"/>
      <c r="GJ60" s="497"/>
      <c r="GK60" s="497"/>
      <c r="GL60" s="497"/>
      <c r="GM60" s="497"/>
      <c r="GN60" s="497"/>
      <c r="GO60" s="497"/>
      <c r="GP60" s="497"/>
      <c r="GQ60" s="497"/>
      <c r="GR60" s="497"/>
      <c r="GS60" s="497"/>
      <c r="GT60" s="497"/>
      <c r="GU60" s="497"/>
      <c r="GV60" s="497"/>
      <c r="GW60" s="497"/>
      <c r="GX60" s="497"/>
      <c r="GY60" s="497"/>
      <c r="GZ60" s="497"/>
      <c r="HA60" s="497"/>
      <c r="HB60" s="497"/>
      <c r="HC60" s="497"/>
      <c r="HD60" s="497"/>
      <c r="HE60" s="497"/>
      <c r="HF60" s="497"/>
      <c r="HG60" s="497"/>
      <c r="HH60" s="497"/>
      <c r="HI60" s="497"/>
      <c r="HJ60" s="497"/>
      <c r="HK60" s="497"/>
      <c r="HL60" s="497"/>
      <c r="HM60" s="497"/>
    </row>
    <row r="61" spans="1:221" s="496" customFormat="1" x14ac:dyDescent="0.25">
      <c r="A61" s="471"/>
      <c r="F61" s="497"/>
      <c r="G61" s="497"/>
      <c r="H61" s="497"/>
      <c r="I61" s="497"/>
      <c r="J61" s="497"/>
      <c r="K61" s="497"/>
      <c r="L61" s="497"/>
      <c r="M61" s="498"/>
      <c r="N61" s="498"/>
      <c r="O61" s="498"/>
      <c r="P61" s="498"/>
      <c r="Q61" s="477"/>
      <c r="R61" s="477"/>
      <c r="S61" s="499"/>
      <c r="T61" s="499"/>
      <c r="U61" s="499"/>
      <c r="V61" s="497"/>
      <c r="W61" s="497"/>
      <c r="X61" s="497"/>
      <c r="Y61" s="497"/>
      <c r="Z61" s="497"/>
      <c r="AA61" s="497"/>
      <c r="AB61" s="497"/>
      <c r="AC61" s="497"/>
      <c r="AD61" s="497"/>
      <c r="AE61" s="497"/>
      <c r="AF61" s="497"/>
      <c r="AG61" s="497"/>
      <c r="AH61" s="497"/>
      <c r="AI61" s="497"/>
      <c r="AJ61" s="497"/>
      <c r="AK61" s="497"/>
      <c r="AL61" s="497"/>
      <c r="AM61" s="497"/>
      <c r="AN61" s="497"/>
      <c r="AO61" s="497"/>
      <c r="AP61" s="497"/>
      <c r="AQ61" s="497"/>
      <c r="AR61" s="497"/>
      <c r="AS61" s="497"/>
      <c r="AT61" s="497"/>
      <c r="AU61" s="497"/>
      <c r="AV61" s="497"/>
      <c r="AW61" s="497"/>
      <c r="AX61" s="497"/>
      <c r="AY61" s="497"/>
      <c r="AZ61" s="497"/>
      <c r="BA61" s="497"/>
      <c r="BB61" s="497"/>
      <c r="BC61" s="497"/>
      <c r="BD61" s="497"/>
      <c r="BE61" s="497"/>
      <c r="BF61" s="497"/>
      <c r="BG61" s="497"/>
      <c r="BH61" s="497"/>
      <c r="BI61" s="497"/>
      <c r="BJ61" s="497"/>
      <c r="BK61" s="497"/>
      <c r="BL61" s="497"/>
      <c r="BM61" s="497"/>
      <c r="BN61" s="497"/>
      <c r="BO61" s="497"/>
      <c r="BP61" s="497"/>
      <c r="BQ61" s="497"/>
      <c r="BR61" s="497"/>
      <c r="BS61" s="497"/>
      <c r="BT61" s="497"/>
      <c r="BU61" s="497"/>
      <c r="BV61" s="497"/>
      <c r="BW61" s="497"/>
      <c r="BX61" s="497"/>
      <c r="BY61" s="497"/>
      <c r="BZ61" s="497"/>
      <c r="CA61" s="497"/>
      <c r="CB61" s="497"/>
      <c r="CC61" s="497"/>
      <c r="CD61" s="497"/>
      <c r="CE61" s="497"/>
      <c r="CF61" s="497"/>
      <c r="CG61" s="497"/>
      <c r="CH61" s="497"/>
      <c r="CI61" s="497"/>
      <c r="CJ61" s="497"/>
      <c r="CK61" s="497"/>
      <c r="CL61" s="497"/>
      <c r="CM61" s="497"/>
      <c r="CN61" s="497"/>
      <c r="CO61" s="497"/>
      <c r="CP61" s="497"/>
      <c r="CQ61" s="497"/>
      <c r="CR61" s="497"/>
      <c r="CS61" s="497"/>
      <c r="CT61" s="497"/>
      <c r="CU61" s="497"/>
      <c r="CV61" s="497"/>
      <c r="CW61" s="497"/>
      <c r="CX61" s="497"/>
      <c r="CY61" s="497"/>
      <c r="CZ61" s="497"/>
      <c r="DA61" s="497"/>
      <c r="DB61" s="497"/>
      <c r="DC61" s="497"/>
      <c r="DD61" s="497"/>
      <c r="DE61" s="497"/>
      <c r="DF61" s="497"/>
      <c r="DG61" s="497"/>
      <c r="DH61" s="497"/>
      <c r="DI61" s="497"/>
      <c r="DJ61" s="497"/>
      <c r="DK61" s="497"/>
      <c r="DL61" s="497"/>
      <c r="DM61" s="497"/>
      <c r="DN61" s="497"/>
      <c r="DO61" s="497"/>
      <c r="DP61" s="497"/>
      <c r="DQ61" s="497"/>
      <c r="DR61" s="497"/>
      <c r="DS61" s="497"/>
      <c r="DT61" s="497"/>
      <c r="DU61" s="497"/>
      <c r="DV61" s="497"/>
      <c r="DW61" s="497"/>
      <c r="DX61" s="497"/>
      <c r="DY61" s="497"/>
      <c r="DZ61" s="497"/>
      <c r="EA61" s="497"/>
      <c r="EB61" s="497"/>
      <c r="EC61" s="497"/>
      <c r="ED61" s="497"/>
      <c r="EE61" s="497"/>
      <c r="EF61" s="497"/>
      <c r="EG61" s="497"/>
      <c r="EH61" s="497"/>
      <c r="EI61" s="497"/>
      <c r="EJ61" s="497"/>
      <c r="EK61" s="497"/>
      <c r="EL61" s="497"/>
      <c r="EM61" s="497"/>
      <c r="EN61" s="497"/>
      <c r="EO61" s="497"/>
      <c r="EP61" s="497"/>
      <c r="EQ61" s="497"/>
      <c r="ER61" s="497"/>
      <c r="ES61" s="497"/>
      <c r="ET61" s="497"/>
      <c r="EU61" s="497"/>
      <c r="EV61" s="497"/>
      <c r="EW61" s="497"/>
      <c r="EX61" s="497"/>
      <c r="EY61" s="497"/>
      <c r="EZ61" s="497"/>
      <c r="FA61" s="497"/>
      <c r="FB61" s="497"/>
      <c r="FC61" s="497"/>
      <c r="FD61" s="497"/>
      <c r="FE61" s="497"/>
      <c r="FF61" s="497"/>
      <c r="FG61" s="497"/>
      <c r="FH61" s="497"/>
      <c r="FI61" s="497"/>
      <c r="FJ61" s="497"/>
      <c r="FK61" s="497"/>
      <c r="FL61" s="497"/>
      <c r="FM61" s="497"/>
      <c r="FN61" s="497"/>
      <c r="FO61" s="497"/>
      <c r="FP61" s="497"/>
      <c r="FQ61" s="497"/>
      <c r="FR61" s="497"/>
      <c r="FS61" s="497"/>
      <c r="FT61" s="497"/>
      <c r="FU61" s="497"/>
      <c r="FV61" s="497"/>
      <c r="FW61" s="497"/>
      <c r="FX61" s="497"/>
      <c r="FY61" s="497"/>
      <c r="FZ61" s="497"/>
      <c r="GA61" s="497"/>
      <c r="GB61" s="497"/>
      <c r="GC61" s="497"/>
      <c r="GD61" s="497"/>
      <c r="GE61" s="497"/>
      <c r="GF61" s="497"/>
      <c r="GG61" s="497"/>
      <c r="GH61" s="497"/>
      <c r="GI61" s="497"/>
      <c r="GJ61" s="497"/>
      <c r="GK61" s="497"/>
      <c r="GL61" s="497"/>
      <c r="GM61" s="497"/>
      <c r="GN61" s="497"/>
      <c r="GO61" s="497"/>
      <c r="GP61" s="497"/>
      <c r="GQ61" s="497"/>
      <c r="GR61" s="497"/>
      <c r="GS61" s="497"/>
      <c r="GT61" s="497"/>
      <c r="GU61" s="497"/>
      <c r="GV61" s="497"/>
      <c r="GW61" s="497"/>
      <c r="GX61" s="497"/>
      <c r="GY61" s="497"/>
      <c r="GZ61" s="497"/>
      <c r="HA61" s="497"/>
      <c r="HB61" s="497"/>
      <c r="HC61" s="497"/>
      <c r="HD61" s="497"/>
      <c r="HE61" s="497"/>
      <c r="HF61" s="497"/>
      <c r="HG61" s="497"/>
      <c r="HH61" s="497"/>
      <c r="HI61" s="497"/>
      <c r="HJ61" s="497"/>
      <c r="HK61" s="497"/>
      <c r="HL61" s="497"/>
      <c r="HM61" s="497"/>
    </row>
    <row r="62" spans="1:221" s="496" customFormat="1" x14ac:dyDescent="0.25">
      <c r="A62" s="471"/>
      <c r="F62" s="497"/>
      <c r="G62" s="497"/>
      <c r="H62" s="497"/>
      <c r="I62" s="497"/>
      <c r="J62" s="497"/>
      <c r="K62" s="497"/>
      <c r="L62" s="497"/>
      <c r="M62" s="498"/>
      <c r="N62" s="498"/>
      <c r="O62" s="498"/>
      <c r="P62" s="498"/>
      <c r="Q62" s="477"/>
      <c r="R62" s="477"/>
      <c r="S62" s="499"/>
      <c r="T62" s="499"/>
      <c r="U62" s="499"/>
      <c r="V62" s="497"/>
      <c r="W62" s="497"/>
      <c r="X62" s="497"/>
      <c r="Y62" s="497"/>
      <c r="Z62" s="497"/>
      <c r="AA62" s="497"/>
      <c r="AB62" s="497"/>
      <c r="AC62" s="497"/>
      <c r="AD62" s="497"/>
      <c r="AE62" s="497"/>
      <c r="AF62" s="497"/>
      <c r="AG62" s="497"/>
      <c r="AH62" s="497"/>
      <c r="AI62" s="497"/>
      <c r="AJ62" s="497"/>
      <c r="AK62" s="497"/>
      <c r="AL62" s="497"/>
      <c r="AM62" s="497"/>
      <c r="AN62" s="497"/>
      <c r="AO62" s="497"/>
      <c r="AP62" s="497"/>
      <c r="AQ62" s="497"/>
      <c r="AR62" s="497"/>
      <c r="AS62" s="497"/>
      <c r="AT62" s="497"/>
      <c r="AU62" s="497"/>
      <c r="AV62" s="497"/>
      <c r="AW62" s="497"/>
      <c r="AX62" s="497"/>
      <c r="AY62" s="497"/>
      <c r="AZ62" s="497"/>
      <c r="BA62" s="497"/>
      <c r="BB62" s="497"/>
      <c r="BC62" s="497"/>
      <c r="BD62" s="497"/>
      <c r="BE62" s="497"/>
      <c r="BF62" s="497"/>
      <c r="BG62" s="497"/>
      <c r="BH62" s="497"/>
      <c r="BI62" s="497"/>
      <c r="BJ62" s="497"/>
      <c r="BK62" s="497"/>
      <c r="BL62" s="497"/>
      <c r="BM62" s="497"/>
      <c r="BN62" s="497"/>
      <c r="BO62" s="497"/>
      <c r="BP62" s="497"/>
      <c r="BQ62" s="497"/>
      <c r="BR62" s="497"/>
      <c r="BS62" s="497"/>
      <c r="BT62" s="497"/>
      <c r="BU62" s="497"/>
      <c r="BV62" s="497"/>
      <c r="BW62" s="497"/>
      <c r="BX62" s="497"/>
      <c r="BY62" s="497"/>
      <c r="BZ62" s="497"/>
      <c r="CA62" s="497"/>
      <c r="CB62" s="497"/>
      <c r="CC62" s="497"/>
      <c r="CD62" s="497"/>
      <c r="CE62" s="497"/>
      <c r="CF62" s="497"/>
      <c r="CG62" s="497"/>
      <c r="CH62" s="497"/>
      <c r="CI62" s="497"/>
      <c r="CJ62" s="497"/>
      <c r="CK62" s="497"/>
      <c r="CL62" s="497"/>
      <c r="CM62" s="497"/>
      <c r="CN62" s="497"/>
      <c r="CO62" s="497"/>
      <c r="CP62" s="497"/>
      <c r="CQ62" s="497"/>
      <c r="CR62" s="497"/>
      <c r="CS62" s="497"/>
      <c r="CT62" s="497"/>
      <c r="CU62" s="497"/>
      <c r="CV62" s="497"/>
      <c r="CW62" s="497"/>
      <c r="CX62" s="497"/>
      <c r="CY62" s="497"/>
      <c r="CZ62" s="497"/>
      <c r="DA62" s="497"/>
      <c r="DB62" s="497"/>
      <c r="DC62" s="497"/>
      <c r="DD62" s="497"/>
      <c r="DE62" s="497"/>
      <c r="DF62" s="497"/>
      <c r="DG62" s="497"/>
      <c r="DH62" s="497"/>
      <c r="DI62" s="497"/>
      <c r="DJ62" s="497"/>
      <c r="DK62" s="497"/>
      <c r="DL62" s="497"/>
      <c r="DM62" s="497"/>
      <c r="DN62" s="497"/>
      <c r="DO62" s="497"/>
      <c r="DP62" s="497"/>
      <c r="DQ62" s="497"/>
      <c r="DR62" s="497"/>
      <c r="DS62" s="497"/>
      <c r="DT62" s="497"/>
      <c r="DU62" s="497"/>
      <c r="DV62" s="497"/>
      <c r="DW62" s="497"/>
      <c r="DX62" s="497"/>
      <c r="DY62" s="497"/>
      <c r="DZ62" s="497"/>
      <c r="EA62" s="497"/>
      <c r="EB62" s="497"/>
      <c r="EC62" s="497"/>
      <c r="ED62" s="497"/>
      <c r="EE62" s="497"/>
      <c r="EF62" s="497"/>
      <c r="EG62" s="497"/>
      <c r="EH62" s="497"/>
      <c r="EI62" s="497"/>
      <c r="EJ62" s="497"/>
      <c r="EK62" s="497"/>
      <c r="EL62" s="497"/>
      <c r="EM62" s="497"/>
      <c r="EN62" s="497"/>
      <c r="EO62" s="497"/>
      <c r="EP62" s="497"/>
      <c r="EQ62" s="497"/>
      <c r="ER62" s="497"/>
      <c r="ES62" s="497"/>
      <c r="ET62" s="497"/>
      <c r="EU62" s="497"/>
      <c r="EV62" s="497"/>
      <c r="EW62" s="497"/>
      <c r="EX62" s="497"/>
      <c r="EY62" s="497"/>
      <c r="EZ62" s="497"/>
      <c r="FA62" s="497"/>
      <c r="FB62" s="497"/>
      <c r="FC62" s="497"/>
      <c r="FD62" s="497"/>
      <c r="FE62" s="497"/>
      <c r="FF62" s="497"/>
      <c r="FG62" s="497"/>
      <c r="FH62" s="497"/>
      <c r="FI62" s="497"/>
      <c r="FJ62" s="497"/>
      <c r="FK62" s="497"/>
      <c r="FL62" s="497"/>
      <c r="FM62" s="497"/>
      <c r="FN62" s="497"/>
      <c r="FO62" s="497"/>
      <c r="FP62" s="497"/>
      <c r="FQ62" s="497"/>
      <c r="FR62" s="497"/>
      <c r="FS62" s="497"/>
      <c r="FT62" s="497"/>
      <c r="FU62" s="497"/>
      <c r="FV62" s="497"/>
      <c r="FW62" s="497"/>
      <c r="FX62" s="497"/>
      <c r="FY62" s="497"/>
      <c r="FZ62" s="497"/>
      <c r="GA62" s="497"/>
      <c r="GB62" s="497"/>
      <c r="GC62" s="497"/>
      <c r="GD62" s="497"/>
      <c r="GE62" s="497"/>
      <c r="GF62" s="497"/>
      <c r="GG62" s="497"/>
      <c r="GH62" s="497"/>
      <c r="GI62" s="497"/>
      <c r="GJ62" s="497"/>
      <c r="GK62" s="497"/>
      <c r="GL62" s="497"/>
      <c r="GM62" s="497"/>
      <c r="GN62" s="497"/>
      <c r="GO62" s="497"/>
      <c r="GP62" s="497"/>
      <c r="GQ62" s="497"/>
      <c r="GR62" s="497"/>
      <c r="GS62" s="497"/>
      <c r="GT62" s="497"/>
      <c r="GU62" s="497"/>
      <c r="GV62" s="497"/>
      <c r="GW62" s="497"/>
      <c r="GX62" s="497"/>
      <c r="GY62" s="497"/>
      <c r="GZ62" s="497"/>
      <c r="HA62" s="497"/>
      <c r="HB62" s="497"/>
      <c r="HC62" s="497"/>
      <c r="HD62" s="497"/>
      <c r="HE62" s="497"/>
      <c r="HF62" s="497"/>
      <c r="HG62" s="497"/>
      <c r="HH62" s="497"/>
      <c r="HI62" s="497"/>
      <c r="HJ62" s="497"/>
      <c r="HK62" s="497"/>
      <c r="HL62" s="497"/>
      <c r="HM62" s="497"/>
    </row>
    <row r="63" spans="1:221" s="496" customFormat="1" x14ac:dyDescent="0.25">
      <c r="A63" s="471"/>
      <c r="F63" s="497"/>
      <c r="G63" s="497"/>
      <c r="H63" s="497"/>
      <c r="I63" s="497"/>
      <c r="J63" s="497"/>
      <c r="K63" s="497"/>
      <c r="L63" s="497"/>
      <c r="M63" s="498"/>
      <c r="N63" s="498"/>
      <c r="O63" s="498"/>
      <c r="P63" s="498"/>
      <c r="Q63" s="477"/>
      <c r="R63" s="477"/>
      <c r="S63" s="499"/>
      <c r="T63" s="499"/>
      <c r="U63" s="499"/>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497"/>
      <c r="BB63" s="497"/>
      <c r="BC63" s="497"/>
      <c r="BD63" s="497"/>
      <c r="BE63" s="497"/>
      <c r="BF63" s="497"/>
      <c r="BG63" s="497"/>
      <c r="BH63" s="497"/>
      <c r="BI63" s="497"/>
      <c r="BJ63" s="497"/>
      <c r="BK63" s="497"/>
      <c r="BL63" s="497"/>
      <c r="BM63" s="497"/>
      <c r="BN63" s="497"/>
      <c r="BO63" s="497"/>
      <c r="BP63" s="497"/>
      <c r="BQ63" s="497"/>
      <c r="BR63" s="497"/>
      <c r="BS63" s="497"/>
      <c r="BT63" s="497"/>
      <c r="BU63" s="497"/>
      <c r="BV63" s="497"/>
      <c r="BW63" s="497"/>
      <c r="BX63" s="497"/>
      <c r="BY63" s="497"/>
      <c r="BZ63" s="497"/>
      <c r="CA63" s="497"/>
      <c r="CB63" s="497"/>
      <c r="CC63" s="497"/>
      <c r="CD63" s="497"/>
      <c r="CE63" s="497"/>
      <c r="CF63" s="497"/>
      <c r="CG63" s="497"/>
      <c r="CH63" s="497"/>
      <c r="CI63" s="497"/>
      <c r="CJ63" s="497"/>
      <c r="CK63" s="497"/>
      <c r="CL63" s="497"/>
      <c r="CM63" s="497"/>
      <c r="CN63" s="497"/>
      <c r="CO63" s="497"/>
      <c r="CP63" s="497"/>
      <c r="CQ63" s="497"/>
      <c r="CR63" s="497"/>
      <c r="CS63" s="497"/>
      <c r="CT63" s="497"/>
      <c r="CU63" s="497"/>
      <c r="CV63" s="497"/>
      <c r="CW63" s="497"/>
      <c r="CX63" s="497"/>
      <c r="CY63" s="497"/>
      <c r="CZ63" s="497"/>
      <c r="DA63" s="497"/>
      <c r="DB63" s="497"/>
      <c r="DC63" s="497"/>
      <c r="DD63" s="497"/>
      <c r="DE63" s="497"/>
      <c r="DF63" s="497"/>
      <c r="DG63" s="497"/>
      <c r="DH63" s="497"/>
      <c r="DI63" s="497"/>
      <c r="DJ63" s="497"/>
      <c r="DK63" s="497"/>
      <c r="DL63" s="497"/>
      <c r="DM63" s="497"/>
      <c r="DN63" s="497"/>
      <c r="DO63" s="497"/>
      <c r="DP63" s="497"/>
      <c r="DQ63" s="497"/>
      <c r="DR63" s="497"/>
      <c r="DS63" s="497"/>
      <c r="DT63" s="497"/>
      <c r="DU63" s="497"/>
      <c r="DV63" s="497"/>
      <c r="DW63" s="497"/>
      <c r="DX63" s="497"/>
      <c r="DY63" s="497"/>
      <c r="DZ63" s="497"/>
      <c r="EA63" s="497"/>
      <c r="EB63" s="497"/>
      <c r="EC63" s="497"/>
      <c r="ED63" s="497"/>
      <c r="EE63" s="497"/>
      <c r="EF63" s="497"/>
      <c r="EG63" s="497"/>
      <c r="EH63" s="497"/>
      <c r="EI63" s="497"/>
      <c r="EJ63" s="497"/>
      <c r="EK63" s="497"/>
      <c r="EL63" s="497"/>
      <c r="EM63" s="497"/>
      <c r="EN63" s="497"/>
      <c r="EO63" s="497"/>
      <c r="EP63" s="497"/>
      <c r="EQ63" s="497"/>
      <c r="ER63" s="497"/>
      <c r="ES63" s="497"/>
      <c r="ET63" s="497"/>
      <c r="EU63" s="497"/>
      <c r="EV63" s="497"/>
      <c r="EW63" s="497"/>
      <c r="EX63" s="497"/>
      <c r="EY63" s="497"/>
      <c r="EZ63" s="497"/>
      <c r="FA63" s="497"/>
      <c r="FB63" s="497"/>
      <c r="FC63" s="497"/>
      <c r="FD63" s="497"/>
      <c r="FE63" s="497"/>
      <c r="FF63" s="497"/>
      <c r="FG63" s="497"/>
      <c r="FH63" s="497"/>
      <c r="FI63" s="497"/>
      <c r="FJ63" s="497"/>
      <c r="FK63" s="497"/>
      <c r="FL63" s="497"/>
      <c r="FM63" s="497"/>
      <c r="FN63" s="497"/>
      <c r="FO63" s="497"/>
      <c r="FP63" s="497"/>
      <c r="FQ63" s="497"/>
      <c r="FR63" s="497"/>
      <c r="FS63" s="497"/>
      <c r="FT63" s="497"/>
      <c r="FU63" s="497"/>
      <c r="FV63" s="497"/>
      <c r="FW63" s="497"/>
      <c r="FX63" s="497"/>
      <c r="FY63" s="497"/>
      <c r="FZ63" s="497"/>
      <c r="GA63" s="497"/>
      <c r="GB63" s="497"/>
      <c r="GC63" s="497"/>
      <c r="GD63" s="497"/>
      <c r="GE63" s="497"/>
      <c r="GF63" s="497"/>
      <c r="GG63" s="497"/>
      <c r="GH63" s="497"/>
      <c r="GI63" s="497"/>
      <c r="GJ63" s="497"/>
      <c r="GK63" s="497"/>
      <c r="GL63" s="497"/>
      <c r="GM63" s="497"/>
      <c r="GN63" s="497"/>
      <c r="GO63" s="497"/>
      <c r="GP63" s="497"/>
      <c r="GQ63" s="497"/>
      <c r="GR63" s="497"/>
      <c r="GS63" s="497"/>
      <c r="GT63" s="497"/>
      <c r="GU63" s="497"/>
      <c r="GV63" s="497"/>
      <c r="GW63" s="497"/>
      <c r="GX63" s="497"/>
      <c r="GY63" s="497"/>
      <c r="GZ63" s="497"/>
      <c r="HA63" s="497"/>
      <c r="HB63" s="497"/>
      <c r="HC63" s="497"/>
      <c r="HD63" s="497"/>
      <c r="HE63" s="497"/>
      <c r="HF63" s="497"/>
      <c r="HG63" s="497"/>
      <c r="HH63" s="497"/>
      <c r="HI63" s="497"/>
      <c r="HJ63" s="497"/>
      <c r="HK63" s="497"/>
      <c r="HL63" s="497"/>
      <c r="HM63" s="497"/>
    </row>
    <row r="64" spans="1:221" s="496" customFormat="1" x14ac:dyDescent="0.25">
      <c r="A64" s="471"/>
      <c r="F64" s="497"/>
      <c r="G64" s="497"/>
      <c r="H64" s="497"/>
      <c r="I64" s="497"/>
      <c r="J64" s="497"/>
      <c r="K64" s="497"/>
      <c r="L64" s="497"/>
      <c r="M64" s="498"/>
      <c r="N64" s="498"/>
      <c r="O64" s="498"/>
      <c r="P64" s="498"/>
      <c r="Q64" s="477"/>
      <c r="R64" s="477"/>
      <c r="S64" s="499"/>
      <c r="T64" s="499"/>
      <c r="U64" s="499"/>
      <c r="V64" s="497"/>
      <c r="W64" s="497"/>
      <c r="X64" s="497"/>
      <c r="Y64" s="497"/>
      <c r="Z64" s="497"/>
      <c r="AA64" s="497"/>
      <c r="AB64" s="497"/>
      <c r="AC64" s="497"/>
      <c r="AD64" s="497"/>
      <c r="AE64" s="497"/>
      <c r="AF64" s="497"/>
      <c r="AG64" s="497"/>
      <c r="AH64" s="497"/>
      <c r="AI64" s="497"/>
      <c r="AJ64" s="497"/>
      <c r="AK64" s="497"/>
      <c r="AL64" s="497"/>
      <c r="AM64" s="497"/>
      <c r="AN64" s="497"/>
      <c r="AO64" s="497"/>
      <c r="AP64" s="497"/>
      <c r="AQ64" s="497"/>
      <c r="AR64" s="497"/>
      <c r="AS64" s="497"/>
      <c r="AT64" s="497"/>
      <c r="AU64" s="497"/>
      <c r="AV64" s="497"/>
      <c r="AW64" s="497"/>
      <c r="AX64" s="497"/>
      <c r="AY64" s="497"/>
      <c r="AZ64" s="497"/>
      <c r="BA64" s="497"/>
      <c r="BB64" s="497"/>
      <c r="BC64" s="497"/>
      <c r="BD64" s="497"/>
      <c r="BE64" s="497"/>
      <c r="BF64" s="497"/>
      <c r="BG64" s="497"/>
      <c r="BH64" s="497"/>
      <c r="BI64" s="497"/>
      <c r="BJ64" s="497"/>
      <c r="BK64" s="497"/>
      <c r="BL64" s="497"/>
      <c r="BM64" s="497"/>
      <c r="BN64" s="497"/>
      <c r="BO64" s="497"/>
      <c r="BP64" s="497"/>
      <c r="BQ64" s="497"/>
      <c r="BR64" s="497"/>
      <c r="BS64" s="497"/>
      <c r="BT64" s="497"/>
      <c r="BU64" s="497"/>
      <c r="BV64" s="497"/>
      <c r="BW64" s="497"/>
      <c r="BX64" s="497"/>
      <c r="BY64" s="497"/>
      <c r="BZ64" s="497"/>
      <c r="CA64" s="497"/>
      <c r="CB64" s="497"/>
      <c r="CC64" s="497"/>
      <c r="CD64" s="497"/>
      <c r="CE64" s="497"/>
      <c r="CF64" s="497"/>
      <c r="CG64" s="497"/>
      <c r="CH64" s="497"/>
      <c r="CI64" s="497"/>
      <c r="CJ64" s="497"/>
      <c r="CK64" s="497"/>
      <c r="CL64" s="497"/>
      <c r="CM64" s="497"/>
      <c r="CN64" s="497"/>
      <c r="CO64" s="497"/>
      <c r="CP64" s="497"/>
      <c r="CQ64" s="497"/>
      <c r="CR64" s="497"/>
      <c r="CS64" s="497"/>
      <c r="CT64" s="497"/>
      <c r="CU64" s="497"/>
      <c r="CV64" s="497"/>
      <c r="CW64" s="497"/>
      <c r="CX64" s="497"/>
      <c r="CY64" s="497"/>
      <c r="CZ64" s="497"/>
      <c r="DA64" s="497"/>
      <c r="DB64" s="497"/>
      <c r="DC64" s="497"/>
      <c r="DD64" s="497"/>
      <c r="DE64" s="497"/>
      <c r="DF64" s="497"/>
      <c r="DG64" s="497"/>
      <c r="DH64" s="497"/>
      <c r="DI64" s="497"/>
      <c r="DJ64" s="497"/>
      <c r="DK64" s="497"/>
      <c r="DL64" s="497"/>
      <c r="DM64" s="497"/>
      <c r="DN64" s="497"/>
      <c r="DO64" s="497"/>
      <c r="DP64" s="497"/>
      <c r="DQ64" s="497"/>
      <c r="DR64" s="497"/>
      <c r="DS64" s="497"/>
      <c r="DT64" s="497"/>
      <c r="DU64" s="497"/>
      <c r="DV64" s="497"/>
      <c r="DW64" s="497"/>
      <c r="DX64" s="497"/>
      <c r="DY64" s="497"/>
      <c r="DZ64" s="497"/>
      <c r="EA64" s="497"/>
      <c r="EB64" s="497"/>
      <c r="EC64" s="497"/>
      <c r="ED64" s="497"/>
      <c r="EE64" s="497"/>
      <c r="EF64" s="497"/>
      <c r="EG64" s="497"/>
      <c r="EH64" s="497"/>
      <c r="EI64" s="497"/>
      <c r="EJ64" s="497"/>
      <c r="EK64" s="497"/>
      <c r="EL64" s="497"/>
      <c r="EM64" s="497"/>
      <c r="EN64" s="497"/>
      <c r="EO64" s="497"/>
      <c r="EP64" s="497"/>
      <c r="EQ64" s="497"/>
      <c r="ER64" s="497"/>
      <c r="ES64" s="497"/>
      <c r="ET64" s="497"/>
      <c r="EU64" s="497"/>
      <c r="EV64" s="497"/>
      <c r="EW64" s="497"/>
      <c r="EX64" s="497"/>
      <c r="EY64" s="497"/>
      <c r="EZ64" s="497"/>
      <c r="FA64" s="497"/>
      <c r="FB64" s="497"/>
      <c r="FC64" s="497"/>
      <c r="FD64" s="497"/>
      <c r="FE64" s="497"/>
      <c r="FF64" s="497"/>
      <c r="FG64" s="497"/>
      <c r="FH64" s="497"/>
      <c r="FI64" s="497"/>
      <c r="FJ64" s="497"/>
      <c r="FK64" s="497"/>
      <c r="FL64" s="497"/>
      <c r="FM64" s="497"/>
      <c r="FN64" s="497"/>
      <c r="FO64" s="497"/>
      <c r="FP64" s="497"/>
      <c r="FQ64" s="497"/>
      <c r="FR64" s="497"/>
      <c r="FS64" s="497"/>
      <c r="FT64" s="497"/>
      <c r="FU64" s="497"/>
      <c r="FV64" s="497"/>
      <c r="FW64" s="497"/>
      <c r="FX64" s="497"/>
      <c r="FY64" s="497"/>
      <c r="FZ64" s="497"/>
      <c r="GA64" s="497"/>
      <c r="GB64" s="497"/>
      <c r="GC64" s="497"/>
      <c r="GD64" s="497"/>
      <c r="GE64" s="497"/>
      <c r="GF64" s="497"/>
      <c r="GG64" s="497"/>
      <c r="GH64" s="497"/>
      <c r="GI64" s="497"/>
      <c r="GJ64" s="497"/>
      <c r="GK64" s="497"/>
      <c r="GL64" s="497"/>
      <c r="GM64" s="497"/>
      <c r="GN64" s="497"/>
      <c r="GO64" s="497"/>
      <c r="GP64" s="497"/>
      <c r="GQ64" s="497"/>
      <c r="GR64" s="497"/>
      <c r="GS64" s="497"/>
      <c r="GT64" s="497"/>
      <c r="GU64" s="497"/>
      <c r="GV64" s="497"/>
      <c r="GW64" s="497"/>
      <c r="GX64" s="497"/>
      <c r="GY64" s="497"/>
      <c r="GZ64" s="497"/>
      <c r="HA64" s="497"/>
      <c r="HB64" s="497"/>
      <c r="HC64" s="497"/>
      <c r="HD64" s="497"/>
      <c r="HE64" s="497"/>
      <c r="HF64" s="497"/>
      <c r="HG64" s="497"/>
      <c r="HH64" s="497"/>
      <c r="HI64" s="497"/>
      <c r="HJ64" s="497"/>
      <c r="HK64" s="497"/>
      <c r="HL64" s="497"/>
      <c r="HM64" s="497"/>
    </row>
    <row r="65" spans="1:221" s="496" customFormat="1" x14ac:dyDescent="0.25">
      <c r="A65" s="471"/>
      <c r="F65" s="497"/>
      <c r="G65" s="497"/>
      <c r="H65" s="497"/>
      <c r="I65" s="497"/>
      <c r="J65" s="497"/>
      <c r="K65" s="497"/>
      <c r="L65" s="497"/>
      <c r="M65" s="498"/>
      <c r="N65" s="498"/>
      <c r="O65" s="498"/>
      <c r="P65" s="498"/>
      <c r="Q65" s="477"/>
      <c r="R65" s="477"/>
      <c r="S65" s="499"/>
      <c r="T65" s="499"/>
      <c r="U65" s="499"/>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c r="BD65" s="497"/>
      <c r="BE65" s="497"/>
      <c r="BF65" s="497"/>
      <c r="BG65" s="497"/>
      <c r="BH65" s="497"/>
      <c r="BI65" s="497"/>
      <c r="BJ65" s="497"/>
      <c r="BK65" s="497"/>
      <c r="BL65" s="497"/>
      <c r="BM65" s="497"/>
      <c r="BN65" s="497"/>
      <c r="BO65" s="497"/>
      <c r="BP65" s="497"/>
      <c r="BQ65" s="497"/>
      <c r="BR65" s="497"/>
      <c r="BS65" s="497"/>
      <c r="BT65" s="497"/>
      <c r="BU65" s="497"/>
      <c r="BV65" s="497"/>
      <c r="BW65" s="497"/>
      <c r="BX65" s="497"/>
      <c r="BY65" s="497"/>
      <c r="BZ65" s="497"/>
      <c r="CA65" s="497"/>
      <c r="CB65" s="497"/>
      <c r="CC65" s="497"/>
      <c r="CD65" s="497"/>
      <c r="CE65" s="497"/>
      <c r="CF65" s="497"/>
      <c r="CG65" s="497"/>
      <c r="CH65" s="497"/>
      <c r="CI65" s="497"/>
      <c r="CJ65" s="497"/>
      <c r="CK65" s="497"/>
      <c r="CL65" s="497"/>
      <c r="CM65" s="497"/>
      <c r="CN65" s="497"/>
      <c r="CO65" s="497"/>
      <c r="CP65" s="497"/>
      <c r="CQ65" s="497"/>
      <c r="CR65" s="497"/>
      <c r="CS65" s="497"/>
      <c r="CT65" s="497"/>
      <c r="CU65" s="497"/>
      <c r="CV65" s="497"/>
      <c r="CW65" s="497"/>
      <c r="CX65" s="497"/>
      <c r="CY65" s="497"/>
      <c r="CZ65" s="497"/>
      <c r="DA65" s="497"/>
      <c r="DB65" s="497"/>
      <c r="DC65" s="497"/>
      <c r="DD65" s="497"/>
      <c r="DE65" s="497"/>
      <c r="DF65" s="497"/>
      <c r="DG65" s="497"/>
      <c r="DH65" s="497"/>
      <c r="DI65" s="497"/>
      <c r="DJ65" s="497"/>
      <c r="DK65" s="497"/>
      <c r="DL65" s="497"/>
      <c r="DM65" s="497"/>
      <c r="DN65" s="497"/>
      <c r="DO65" s="497"/>
      <c r="DP65" s="497"/>
      <c r="DQ65" s="497"/>
      <c r="DR65" s="497"/>
      <c r="DS65" s="497"/>
      <c r="DT65" s="497"/>
      <c r="DU65" s="497"/>
      <c r="DV65" s="497"/>
      <c r="DW65" s="497"/>
      <c r="DX65" s="497"/>
      <c r="DY65" s="497"/>
      <c r="DZ65" s="497"/>
      <c r="EA65" s="497"/>
      <c r="EB65" s="497"/>
      <c r="EC65" s="497"/>
      <c r="ED65" s="497"/>
      <c r="EE65" s="497"/>
      <c r="EF65" s="497"/>
      <c r="EG65" s="497"/>
      <c r="EH65" s="497"/>
      <c r="EI65" s="497"/>
      <c r="EJ65" s="497"/>
      <c r="EK65" s="497"/>
      <c r="EL65" s="497"/>
      <c r="EM65" s="497"/>
      <c r="EN65" s="497"/>
      <c r="EO65" s="497"/>
      <c r="EP65" s="497"/>
      <c r="EQ65" s="497"/>
      <c r="ER65" s="497"/>
      <c r="ES65" s="497"/>
      <c r="ET65" s="497"/>
      <c r="EU65" s="497"/>
      <c r="EV65" s="497"/>
      <c r="EW65" s="497"/>
      <c r="EX65" s="497"/>
      <c r="EY65" s="497"/>
      <c r="EZ65" s="497"/>
      <c r="FA65" s="497"/>
      <c r="FB65" s="497"/>
      <c r="FC65" s="497"/>
      <c r="FD65" s="497"/>
      <c r="FE65" s="497"/>
      <c r="FF65" s="497"/>
      <c r="FG65" s="497"/>
      <c r="FH65" s="497"/>
      <c r="FI65" s="497"/>
      <c r="FJ65" s="497"/>
      <c r="FK65" s="497"/>
      <c r="FL65" s="497"/>
      <c r="FM65" s="497"/>
      <c r="FN65" s="497"/>
      <c r="FO65" s="497"/>
      <c r="FP65" s="497"/>
      <c r="FQ65" s="497"/>
      <c r="FR65" s="497"/>
      <c r="FS65" s="497"/>
      <c r="FT65" s="497"/>
      <c r="FU65" s="497"/>
      <c r="FV65" s="497"/>
      <c r="FW65" s="497"/>
      <c r="FX65" s="497"/>
      <c r="FY65" s="497"/>
      <c r="FZ65" s="497"/>
      <c r="GA65" s="497"/>
      <c r="GB65" s="497"/>
      <c r="GC65" s="497"/>
      <c r="GD65" s="497"/>
      <c r="GE65" s="497"/>
      <c r="GF65" s="497"/>
      <c r="GG65" s="497"/>
      <c r="GH65" s="497"/>
      <c r="GI65" s="497"/>
      <c r="GJ65" s="497"/>
      <c r="GK65" s="497"/>
      <c r="GL65" s="497"/>
      <c r="GM65" s="497"/>
      <c r="GN65" s="497"/>
      <c r="GO65" s="497"/>
      <c r="GP65" s="497"/>
      <c r="GQ65" s="497"/>
      <c r="GR65" s="497"/>
      <c r="GS65" s="497"/>
      <c r="GT65" s="497"/>
      <c r="GU65" s="497"/>
      <c r="GV65" s="497"/>
      <c r="GW65" s="497"/>
      <c r="GX65" s="497"/>
      <c r="GY65" s="497"/>
      <c r="GZ65" s="497"/>
      <c r="HA65" s="497"/>
      <c r="HB65" s="497"/>
      <c r="HC65" s="497"/>
      <c r="HD65" s="497"/>
      <c r="HE65" s="497"/>
      <c r="HF65" s="497"/>
      <c r="HG65" s="497"/>
      <c r="HH65" s="497"/>
      <c r="HI65" s="497"/>
      <c r="HJ65" s="497"/>
      <c r="HK65" s="497"/>
      <c r="HL65" s="497"/>
      <c r="HM65" s="497"/>
    </row>
    <row r="66" spans="1:221" s="496" customFormat="1" x14ac:dyDescent="0.25">
      <c r="A66" s="471"/>
      <c r="F66" s="497"/>
      <c r="G66" s="497"/>
      <c r="H66" s="497"/>
      <c r="I66" s="497"/>
      <c r="J66" s="497"/>
      <c r="K66" s="497"/>
      <c r="L66" s="497"/>
      <c r="M66" s="498"/>
      <c r="N66" s="498"/>
      <c r="O66" s="498"/>
      <c r="P66" s="498"/>
      <c r="Q66" s="477"/>
      <c r="R66" s="477"/>
      <c r="S66" s="499"/>
      <c r="T66" s="499"/>
      <c r="U66" s="499"/>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c r="BD66" s="497"/>
      <c r="BE66" s="497"/>
      <c r="BF66" s="497"/>
      <c r="BG66" s="497"/>
      <c r="BH66" s="497"/>
      <c r="BI66" s="497"/>
      <c r="BJ66" s="497"/>
      <c r="BK66" s="497"/>
      <c r="BL66" s="497"/>
      <c r="BM66" s="497"/>
      <c r="BN66" s="497"/>
      <c r="BO66" s="497"/>
      <c r="BP66" s="497"/>
      <c r="BQ66" s="497"/>
      <c r="BR66" s="497"/>
      <c r="BS66" s="497"/>
      <c r="BT66" s="497"/>
      <c r="BU66" s="497"/>
      <c r="BV66" s="497"/>
      <c r="BW66" s="497"/>
      <c r="BX66" s="497"/>
      <c r="BY66" s="497"/>
      <c r="BZ66" s="497"/>
      <c r="CA66" s="497"/>
      <c r="CB66" s="497"/>
      <c r="CC66" s="497"/>
      <c r="CD66" s="497"/>
      <c r="CE66" s="497"/>
      <c r="CF66" s="497"/>
      <c r="CG66" s="497"/>
      <c r="CH66" s="497"/>
      <c r="CI66" s="497"/>
      <c r="CJ66" s="497"/>
      <c r="CK66" s="497"/>
      <c r="CL66" s="497"/>
      <c r="CM66" s="497"/>
      <c r="CN66" s="497"/>
      <c r="CO66" s="497"/>
      <c r="CP66" s="497"/>
      <c r="CQ66" s="497"/>
      <c r="CR66" s="497"/>
      <c r="CS66" s="497"/>
      <c r="CT66" s="497"/>
      <c r="CU66" s="497"/>
      <c r="CV66" s="497"/>
      <c r="CW66" s="497"/>
      <c r="CX66" s="497"/>
      <c r="CY66" s="497"/>
      <c r="CZ66" s="497"/>
      <c r="DA66" s="497"/>
      <c r="DB66" s="497"/>
      <c r="DC66" s="497"/>
      <c r="DD66" s="497"/>
      <c r="DE66" s="497"/>
      <c r="DF66" s="497"/>
      <c r="DG66" s="497"/>
      <c r="DH66" s="497"/>
      <c r="DI66" s="497"/>
      <c r="DJ66" s="497"/>
      <c r="DK66" s="497"/>
      <c r="DL66" s="497"/>
      <c r="DM66" s="497"/>
      <c r="DN66" s="497"/>
      <c r="DO66" s="497"/>
      <c r="DP66" s="497"/>
      <c r="DQ66" s="497"/>
      <c r="DR66" s="497"/>
      <c r="DS66" s="497"/>
      <c r="DT66" s="497"/>
      <c r="DU66" s="497"/>
      <c r="DV66" s="497"/>
      <c r="DW66" s="497"/>
      <c r="DX66" s="497"/>
      <c r="DY66" s="497"/>
      <c r="DZ66" s="497"/>
      <c r="EA66" s="497"/>
      <c r="EB66" s="497"/>
      <c r="EC66" s="497"/>
      <c r="ED66" s="497"/>
      <c r="EE66" s="497"/>
      <c r="EF66" s="497"/>
      <c r="EG66" s="497"/>
      <c r="EH66" s="497"/>
      <c r="EI66" s="497"/>
      <c r="EJ66" s="497"/>
      <c r="EK66" s="497"/>
      <c r="EL66" s="497"/>
      <c r="EM66" s="497"/>
      <c r="EN66" s="497"/>
      <c r="EO66" s="497"/>
      <c r="EP66" s="497"/>
      <c r="EQ66" s="497"/>
      <c r="ER66" s="497"/>
      <c r="ES66" s="497"/>
      <c r="ET66" s="497"/>
      <c r="EU66" s="497"/>
      <c r="EV66" s="497"/>
      <c r="EW66" s="497"/>
      <c r="EX66" s="497"/>
      <c r="EY66" s="497"/>
      <c r="EZ66" s="497"/>
      <c r="FA66" s="497"/>
      <c r="FB66" s="497"/>
      <c r="FC66" s="497"/>
      <c r="FD66" s="497"/>
      <c r="FE66" s="497"/>
      <c r="FF66" s="497"/>
      <c r="FG66" s="497"/>
      <c r="FH66" s="497"/>
      <c r="FI66" s="497"/>
      <c r="FJ66" s="497"/>
      <c r="FK66" s="497"/>
      <c r="FL66" s="497"/>
      <c r="FM66" s="497"/>
      <c r="FN66" s="497"/>
      <c r="FO66" s="497"/>
      <c r="FP66" s="497"/>
      <c r="FQ66" s="497"/>
      <c r="FR66" s="497"/>
      <c r="FS66" s="497"/>
      <c r="FT66" s="497"/>
      <c r="FU66" s="497"/>
      <c r="FV66" s="497"/>
      <c r="FW66" s="497"/>
      <c r="FX66" s="497"/>
      <c r="FY66" s="497"/>
      <c r="FZ66" s="497"/>
      <c r="GA66" s="497"/>
      <c r="GB66" s="497"/>
      <c r="GC66" s="497"/>
      <c r="GD66" s="497"/>
      <c r="GE66" s="497"/>
      <c r="GF66" s="497"/>
      <c r="GG66" s="497"/>
      <c r="GH66" s="497"/>
      <c r="GI66" s="497"/>
      <c r="GJ66" s="497"/>
      <c r="GK66" s="497"/>
      <c r="GL66" s="497"/>
      <c r="GM66" s="497"/>
      <c r="GN66" s="497"/>
      <c r="GO66" s="497"/>
      <c r="GP66" s="497"/>
      <c r="GQ66" s="497"/>
      <c r="GR66" s="497"/>
      <c r="GS66" s="497"/>
      <c r="GT66" s="497"/>
      <c r="GU66" s="497"/>
      <c r="GV66" s="497"/>
      <c r="GW66" s="497"/>
      <c r="GX66" s="497"/>
      <c r="GY66" s="497"/>
      <c r="GZ66" s="497"/>
      <c r="HA66" s="497"/>
      <c r="HB66" s="497"/>
      <c r="HC66" s="497"/>
      <c r="HD66" s="497"/>
      <c r="HE66" s="497"/>
      <c r="HF66" s="497"/>
      <c r="HG66" s="497"/>
      <c r="HH66" s="497"/>
      <c r="HI66" s="497"/>
      <c r="HJ66" s="497"/>
      <c r="HK66" s="497"/>
      <c r="HL66" s="497"/>
      <c r="HM66" s="497"/>
    </row>
    <row r="67" spans="1:221" s="496" customFormat="1" x14ac:dyDescent="0.25">
      <c r="A67" s="471"/>
      <c r="F67" s="497"/>
      <c r="G67" s="497"/>
      <c r="H67" s="497"/>
      <c r="I67" s="497"/>
      <c r="J67" s="497"/>
      <c r="K67" s="497"/>
      <c r="L67" s="497"/>
      <c r="M67" s="498"/>
      <c r="N67" s="498"/>
      <c r="O67" s="498"/>
      <c r="P67" s="498"/>
      <c r="Q67" s="477"/>
      <c r="R67" s="477"/>
      <c r="S67" s="499"/>
      <c r="T67" s="499"/>
      <c r="U67" s="499"/>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c r="BD67" s="497"/>
      <c r="BE67" s="497"/>
      <c r="BF67" s="497"/>
      <c r="BG67" s="497"/>
      <c r="BH67" s="497"/>
      <c r="BI67" s="497"/>
      <c r="BJ67" s="497"/>
      <c r="BK67" s="497"/>
      <c r="BL67" s="497"/>
      <c r="BM67" s="497"/>
      <c r="BN67" s="497"/>
      <c r="BO67" s="497"/>
      <c r="BP67" s="497"/>
      <c r="BQ67" s="497"/>
      <c r="BR67" s="497"/>
      <c r="BS67" s="497"/>
      <c r="BT67" s="497"/>
      <c r="BU67" s="497"/>
      <c r="BV67" s="497"/>
      <c r="BW67" s="497"/>
      <c r="BX67" s="497"/>
      <c r="BY67" s="497"/>
      <c r="BZ67" s="497"/>
      <c r="CA67" s="497"/>
      <c r="CB67" s="497"/>
      <c r="CC67" s="497"/>
      <c r="CD67" s="497"/>
      <c r="CE67" s="497"/>
      <c r="CF67" s="497"/>
      <c r="CG67" s="497"/>
      <c r="CH67" s="497"/>
      <c r="CI67" s="497"/>
      <c r="CJ67" s="497"/>
      <c r="CK67" s="497"/>
      <c r="CL67" s="497"/>
      <c r="CM67" s="497"/>
      <c r="CN67" s="497"/>
      <c r="CO67" s="497"/>
      <c r="CP67" s="497"/>
      <c r="CQ67" s="497"/>
      <c r="CR67" s="497"/>
      <c r="CS67" s="497"/>
      <c r="CT67" s="497"/>
      <c r="CU67" s="497"/>
      <c r="CV67" s="497"/>
      <c r="CW67" s="497"/>
      <c r="CX67" s="497"/>
      <c r="CY67" s="497"/>
      <c r="CZ67" s="497"/>
      <c r="DA67" s="497"/>
      <c r="DB67" s="497"/>
      <c r="DC67" s="497"/>
      <c r="DD67" s="497"/>
      <c r="DE67" s="497"/>
      <c r="DF67" s="497"/>
      <c r="DG67" s="497"/>
      <c r="DH67" s="497"/>
      <c r="DI67" s="497"/>
      <c r="DJ67" s="497"/>
      <c r="DK67" s="497"/>
      <c r="DL67" s="497"/>
      <c r="DM67" s="497"/>
      <c r="DN67" s="497"/>
      <c r="DO67" s="497"/>
      <c r="DP67" s="497"/>
      <c r="DQ67" s="497"/>
      <c r="DR67" s="497"/>
      <c r="DS67" s="497"/>
      <c r="DT67" s="497"/>
      <c r="DU67" s="497"/>
      <c r="DV67" s="497"/>
      <c r="DW67" s="497"/>
      <c r="DX67" s="497"/>
      <c r="DY67" s="497"/>
      <c r="DZ67" s="497"/>
      <c r="EA67" s="497"/>
      <c r="EB67" s="497"/>
      <c r="EC67" s="497"/>
      <c r="ED67" s="497"/>
      <c r="EE67" s="497"/>
      <c r="EF67" s="497"/>
      <c r="EG67" s="497"/>
      <c r="EH67" s="497"/>
      <c r="EI67" s="497"/>
      <c r="EJ67" s="497"/>
      <c r="EK67" s="497"/>
      <c r="EL67" s="497"/>
      <c r="EM67" s="497"/>
      <c r="EN67" s="497"/>
      <c r="EO67" s="497"/>
      <c r="EP67" s="497"/>
      <c r="EQ67" s="497"/>
      <c r="ER67" s="497"/>
      <c r="ES67" s="497"/>
      <c r="ET67" s="497"/>
      <c r="EU67" s="497"/>
      <c r="EV67" s="497"/>
      <c r="EW67" s="497"/>
      <c r="EX67" s="497"/>
      <c r="EY67" s="497"/>
      <c r="EZ67" s="497"/>
      <c r="FA67" s="497"/>
      <c r="FB67" s="497"/>
      <c r="FC67" s="497"/>
      <c r="FD67" s="497"/>
      <c r="FE67" s="497"/>
      <c r="FF67" s="497"/>
      <c r="FG67" s="497"/>
      <c r="FH67" s="497"/>
      <c r="FI67" s="497"/>
      <c r="FJ67" s="497"/>
      <c r="FK67" s="497"/>
      <c r="FL67" s="497"/>
      <c r="FM67" s="497"/>
      <c r="FN67" s="497"/>
      <c r="FO67" s="497"/>
      <c r="FP67" s="497"/>
      <c r="FQ67" s="497"/>
      <c r="FR67" s="497"/>
      <c r="FS67" s="497"/>
      <c r="FT67" s="497"/>
      <c r="FU67" s="497"/>
      <c r="FV67" s="497"/>
      <c r="FW67" s="497"/>
      <c r="FX67" s="497"/>
      <c r="FY67" s="497"/>
      <c r="FZ67" s="497"/>
      <c r="GA67" s="497"/>
      <c r="GB67" s="497"/>
      <c r="GC67" s="497"/>
      <c r="GD67" s="497"/>
      <c r="GE67" s="497"/>
      <c r="GF67" s="497"/>
      <c r="GG67" s="497"/>
      <c r="GH67" s="497"/>
      <c r="GI67" s="497"/>
      <c r="GJ67" s="497"/>
      <c r="GK67" s="497"/>
      <c r="GL67" s="497"/>
      <c r="GM67" s="497"/>
      <c r="GN67" s="497"/>
      <c r="GO67" s="497"/>
      <c r="GP67" s="497"/>
      <c r="GQ67" s="497"/>
      <c r="GR67" s="497"/>
      <c r="GS67" s="497"/>
      <c r="GT67" s="497"/>
      <c r="GU67" s="497"/>
      <c r="GV67" s="497"/>
      <c r="GW67" s="497"/>
      <c r="GX67" s="497"/>
      <c r="GY67" s="497"/>
      <c r="GZ67" s="497"/>
      <c r="HA67" s="497"/>
      <c r="HB67" s="497"/>
      <c r="HC67" s="497"/>
      <c r="HD67" s="497"/>
      <c r="HE67" s="497"/>
      <c r="HF67" s="497"/>
      <c r="HG67" s="497"/>
      <c r="HH67" s="497"/>
      <c r="HI67" s="497"/>
      <c r="HJ67" s="497"/>
      <c r="HK67" s="497"/>
      <c r="HL67" s="497"/>
      <c r="HM67" s="497"/>
    </row>
    <row r="68" spans="1:221" s="496" customFormat="1" x14ac:dyDescent="0.25">
      <c r="A68" s="471"/>
      <c r="F68" s="497"/>
      <c r="G68" s="497"/>
      <c r="H68" s="497"/>
      <c r="I68" s="497"/>
      <c r="J68" s="497"/>
      <c r="K68" s="497"/>
      <c r="L68" s="497"/>
      <c r="M68" s="498"/>
      <c r="N68" s="498"/>
      <c r="O68" s="498"/>
      <c r="P68" s="498"/>
      <c r="Q68" s="477"/>
      <c r="R68" s="477"/>
      <c r="S68" s="499"/>
      <c r="T68" s="499"/>
      <c r="U68" s="499"/>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c r="AR68" s="497"/>
      <c r="AS68" s="497"/>
      <c r="AT68" s="497"/>
      <c r="AU68" s="497"/>
      <c r="AV68" s="497"/>
      <c r="AW68" s="497"/>
      <c r="AX68" s="497"/>
      <c r="AY68" s="497"/>
      <c r="AZ68" s="497"/>
      <c r="BA68" s="497"/>
      <c r="BB68" s="497"/>
      <c r="BC68" s="497"/>
      <c r="BD68" s="497"/>
      <c r="BE68" s="497"/>
      <c r="BF68" s="497"/>
      <c r="BG68" s="497"/>
      <c r="BH68" s="497"/>
      <c r="BI68" s="497"/>
      <c r="BJ68" s="497"/>
      <c r="BK68" s="497"/>
      <c r="BL68" s="497"/>
      <c r="BM68" s="497"/>
      <c r="BN68" s="497"/>
      <c r="BO68" s="497"/>
      <c r="BP68" s="497"/>
      <c r="BQ68" s="497"/>
      <c r="BR68" s="497"/>
      <c r="BS68" s="497"/>
      <c r="BT68" s="497"/>
      <c r="BU68" s="497"/>
      <c r="BV68" s="497"/>
      <c r="BW68" s="497"/>
      <c r="BX68" s="497"/>
      <c r="BY68" s="497"/>
      <c r="BZ68" s="497"/>
      <c r="CA68" s="497"/>
      <c r="CB68" s="497"/>
      <c r="CC68" s="497"/>
      <c r="CD68" s="497"/>
      <c r="CE68" s="497"/>
      <c r="CF68" s="497"/>
      <c r="CG68" s="497"/>
      <c r="CH68" s="497"/>
      <c r="CI68" s="497"/>
      <c r="CJ68" s="497"/>
      <c r="CK68" s="497"/>
      <c r="CL68" s="497"/>
      <c r="CM68" s="497"/>
      <c r="CN68" s="497"/>
      <c r="CO68" s="497"/>
      <c r="CP68" s="497"/>
      <c r="CQ68" s="497"/>
      <c r="CR68" s="497"/>
      <c r="CS68" s="497"/>
      <c r="CT68" s="497"/>
      <c r="CU68" s="497"/>
      <c r="CV68" s="497"/>
      <c r="CW68" s="497"/>
      <c r="CX68" s="497"/>
      <c r="CY68" s="497"/>
      <c r="CZ68" s="497"/>
      <c r="DA68" s="497"/>
      <c r="DB68" s="497"/>
      <c r="DC68" s="497"/>
      <c r="DD68" s="497"/>
      <c r="DE68" s="497"/>
      <c r="DF68" s="497"/>
      <c r="DG68" s="497"/>
      <c r="DH68" s="497"/>
      <c r="DI68" s="497"/>
      <c r="DJ68" s="497"/>
      <c r="DK68" s="497"/>
      <c r="DL68" s="497"/>
      <c r="DM68" s="497"/>
      <c r="DN68" s="497"/>
      <c r="DO68" s="497"/>
      <c r="DP68" s="497"/>
      <c r="DQ68" s="497"/>
      <c r="DR68" s="497"/>
      <c r="DS68" s="497"/>
      <c r="DT68" s="497"/>
      <c r="DU68" s="497"/>
      <c r="DV68" s="497"/>
      <c r="DW68" s="497"/>
      <c r="DX68" s="497"/>
      <c r="DY68" s="497"/>
      <c r="DZ68" s="497"/>
      <c r="EA68" s="497"/>
      <c r="EB68" s="497"/>
      <c r="EC68" s="497"/>
      <c r="ED68" s="497"/>
      <c r="EE68" s="497"/>
      <c r="EF68" s="497"/>
      <c r="EG68" s="497"/>
      <c r="EH68" s="497"/>
      <c r="EI68" s="497"/>
      <c r="EJ68" s="497"/>
      <c r="EK68" s="497"/>
      <c r="EL68" s="497"/>
      <c r="EM68" s="497"/>
      <c r="EN68" s="497"/>
      <c r="EO68" s="497"/>
      <c r="EP68" s="497"/>
      <c r="EQ68" s="497"/>
      <c r="ER68" s="497"/>
      <c r="ES68" s="497"/>
      <c r="ET68" s="497"/>
      <c r="EU68" s="497"/>
      <c r="EV68" s="497"/>
      <c r="EW68" s="497"/>
      <c r="EX68" s="497"/>
      <c r="EY68" s="497"/>
      <c r="EZ68" s="497"/>
      <c r="FA68" s="497"/>
      <c r="FB68" s="497"/>
      <c r="FC68" s="497"/>
      <c r="FD68" s="497"/>
      <c r="FE68" s="497"/>
      <c r="FF68" s="497"/>
      <c r="FG68" s="497"/>
      <c r="FH68" s="497"/>
      <c r="FI68" s="497"/>
      <c r="FJ68" s="497"/>
      <c r="FK68" s="497"/>
      <c r="FL68" s="497"/>
      <c r="FM68" s="497"/>
      <c r="FN68" s="497"/>
      <c r="FO68" s="497"/>
      <c r="FP68" s="497"/>
      <c r="FQ68" s="497"/>
      <c r="FR68" s="497"/>
      <c r="FS68" s="497"/>
      <c r="FT68" s="497"/>
      <c r="FU68" s="497"/>
      <c r="FV68" s="497"/>
      <c r="FW68" s="497"/>
      <c r="FX68" s="497"/>
      <c r="FY68" s="497"/>
      <c r="FZ68" s="497"/>
      <c r="GA68" s="497"/>
      <c r="GB68" s="497"/>
      <c r="GC68" s="497"/>
      <c r="GD68" s="497"/>
      <c r="GE68" s="497"/>
      <c r="GF68" s="497"/>
      <c r="GG68" s="497"/>
      <c r="GH68" s="497"/>
      <c r="GI68" s="497"/>
      <c r="GJ68" s="497"/>
      <c r="GK68" s="497"/>
      <c r="GL68" s="497"/>
      <c r="GM68" s="497"/>
      <c r="GN68" s="497"/>
      <c r="GO68" s="497"/>
      <c r="GP68" s="497"/>
      <c r="GQ68" s="497"/>
      <c r="GR68" s="497"/>
      <c r="GS68" s="497"/>
      <c r="GT68" s="497"/>
      <c r="GU68" s="497"/>
      <c r="GV68" s="497"/>
      <c r="GW68" s="497"/>
      <c r="GX68" s="497"/>
      <c r="GY68" s="497"/>
      <c r="GZ68" s="497"/>
      <c r="HA68" s="497"/>
      <c r="HB68" s="497"/>
      <c r="HC68" s="497"/>
      <c r="HD68" s="497"/>
      <c r="HE68" s="497"/>
      <c r="HF68" s="497"/>
      <c r="HG68" s="497"/>
      <c r="HH68" s="497"/>
      <c r="HI68" s="497"/>
      <c r="HJ68" s="497"/>
      <c r="HK68" s="497"/>
      <c r="HL68" s="497"/>
      <c r="HM68" s="497"/>
    </row>
    <row r="69" spans="1:221" s="496" customFormat="1" x14ac:dyDescent="0.25">
      <c r="A69" s="471"/>
      <c r="F69" s="497"/>
      <c r="G69" s="497"/>
      <c r="H69" s="497"/>
      <c r="I69" s="497"/>
      <c r="J69" s="497"/>
      <c r="K69" s="497"/>
      <c r="L69" s="497"/>
      <c r="M69" s="498"/>
      <c r="N69" s="498"/>
      <c r="O69" s="498"/>
      <c r="P69" s="498"/>
      <c r="Q69" s="477"/>
      <c r="R69" s="477"/>
      <c r="S69" s="499"/>
      <c r="T69" s="499"/>
      <c r="U69" s="499"/>
      <c r="V69" s="497"/>
      <c r="W69" s="497"/>
      <c r="X69" s="497"/>
      <c r="Y69" s="497"/>
      <c r="Z69" s="497"/>
      <c r="AA69" s="497"/>
      <c r="AB69" s="497"/>
      <c r="AC69" s="497"/>
      <c r="AD69" s="497"/>
      <c r="AE69" s="497"/>
      <c r="AF69" s="497"/>
      <c r="AG69" s="497"/>
      <c r="AH69" s="497"/>
      <c r="AI69" s="497"/>
      <c r="AJ69" s="497"/>
      <c r="AK69" s="497"/>
      <c r="AL69" s="497"/>
      <c r="AM69" s="497"/>
      <c r="AN69" s="497"/>
      <c r="AO69" s="497"/>
      <c r="AP69" s="497"/>
      <c r="AQ69" s="497"/>
      <c r="AR69" s="497"/>
      <c r="AS69" s="497"/>
      <c r="AT69" s="497"/>
      <c r="AU69" s="497"/>
      <c r="AV69" s="497"/>
      <c r="AW69" s="497"/>
      <c r="AX69" s="497"/>
      <c r="AY69" s="497"/>
      <c r="AZ69" s="497"/>
      <c r="BA69" s="497"/>
      <c r="BB69" s="497"/>
      <c r="BC69" s="497"/>
      <c r="BD69" s="497"/>
      <c r="BE69" s="497"/>
      <c r="BF69" s="497"/>
      <c r="BG69" s="497"/>
      <c r="BH69" s="497"/>
      <c r="BI69" s="497"/>
      <c r="BJ69" s="497"/>
      <c r="BK69" s="497"/>
      <c r="BL69" s="497"/>
      <c r="BM69" s="497"/>
      <c r="BN69" s="497"/>
      <c r="BO69" s="497"/>
      <c r="BP69" s="497"/>
      <c r="BQ69" s="497"/>
      <c r="BR69" s="497"/>
      <c r="BS69" s="497"/>
      <c r="BT69" s="497"/>
      <c r="BU69" s="497"/>
      <c r="BV69" s="497"/>
      <c r="BW69" s="497"/>
      <c r="BX69" s="497"/>
      <c r="BY69" s="497"/>
      <c r="BZ69" s="497"/>
      <c r="CA69" s="497"/>
      <c r="CB69" s="497"/>
      <c r="CC69" s="497"/>
      <c r="CD69" s="497"/>
      <c r="CE69" s="497"/>
      <c r="CF69" s="497"/>
      <c r="CG69" s="497"/>
      <c r="CH69" s="497"/>
      <c r="CI69" s="497"/>
      <c r="CJ69" s="497"/>
      <c r="CK69" s="497"/>
      <c r="CL69" s="497"/>
      <c r="CM69" s="497"/>
      <c r="CN69" s="497"/>
      <c r="CO69" s="497"/>
      <c r="CP69" s="497"/>
      <c r="CQ69" s="497"/>
      <c r="CR69" s="497"/>
      <c r="CS69" s="497"/>
      <c r="CT69" s="497"/>
      <c r="CU69" s="497"/>
      <c r="CV69" s="497"/>
      <c r="CW69" s="497"/>
      <c r="CX69" s="497"/>
      <c r="CY69" s="497"/>
      <c r="CZ69" s="497"/>
      <c r="DA69" s="497"/>
      <c r="DB69" s="497"/>
      <c r="DC69" s="497"/>
      <c r="DD69" s="497"/>
      <c r="DE69" s="497"/>
      <c r="DF69" s="497"/>
      <c r="DG69" s="497"/>
      <c r="DH69" s="497"/>
      <c r="DI69" s="497"/>
      <c r="DJ69" s="497"/>
      <c r="DK69" s="497"/>
      <c r="DL69" s="497"/>
      <c r="DM69" s="497"/>
      <c r="DN69" s="497"/>
      <c r="DO69" s="497"/>
      <c r="DP69" s="497"/>
      <c r="DQ69" s="497"/>
      <c r="DR69" s="497"/>
      <c r="DS69" s="497"/>
      <c r="DT69" s="497"/>
      <c r="DU69" s="497"/>
      <c r="DV69" s="497"/>
      <c r="DW69" s="497"/>
      <c r="DX69" s="497"/>
      <c r="DY69" s="497"/>
      <c r="DZ69" s="497"/>
      <c r="EA69" s="497"/>
      <c r="EB69" s="497"/>
      <c r="EC69" s="497"/>
      <c r="ED69" s="497"/>
      <c r="EE69" s="497"/>
      <c r="EF69" s="497"/>
      <c r="EG69" s="497"/>
      <c r="EH69" s="497"/>
      <c r="EI69" s="497"/>
      <c r="EJ69" s="497"/>
      <c r="EK69" s="497"/>
      <c r="EL69" s="497"/>
      <c r="EM69" s="497"/>
      <c r="EN69" s="497"/>
      <c r="EO69" s="497"/>
      <c r="EP69" s="497"/>
      <c r="EQ69" s="497"/>
      <c r="ER69" s="497"/>
      <c r="ES69" s="497"/>
      <c r="ET69" s="497"/>
      <c r="EU69" s="497"/>
      <c r="EV69" s="497"/>
      <c r="EW69" s="497"/>
      <c r="EX69" s="497"/>
      <c r="EY69" s="497"/>
      <c r="EZ69" s="497"/>
      <c r="FA69" s="497"/>
      <c r="FB69" s="497"/>
      <c r="FC69" s="497"/>
      <c r="FD69" s="497"/>
      <c r="FE69" s="497"/>
      <c r="FF69" s="497"/>
      <c r="FG69" s="497"/>
      <c r="FH69" s="497"/>
      <c r="FI69" s="497"/>
      <c r="FJ69" s="497"/>
      <c r="FK69" s="497"/>
      <c r="FL69" s="497"/>
      <c r="FM69" s="497"/>
      <c r="FN69" s="497"/>
      <c r="FO69" s="497"/>
      <c r="FP69" s="497"/>
      <c r="FQ69" s="497"/>
      <c r="FR69" s="497"/>
      <c r="FS69" s="497"/>
      <c r="FT69" s="497"/>
      <c r="FU69" s="497"/>
      <c r="FV69" s="497"/>
      <c r="FW69" s="497"/>
      <c r="FX69" s="497"/>
      <c r="FY69" s="497"/>
      <c r="FZ69" s="497"/>
      <c r="GA69" s="497"/>
      <c r="GB69" s="497"/>
      <c r="GC69" s="497"/>
      <c r="GD69" s="497"/>
      <c r="GE69" s="497"/>
      <c r="GF69" s="497"/>
      <c r="GG69" s="497"/>
      <c r="GH69" s="497"/>
      <c r="GI69" s="497"/>
      <c r="GJ69" s="497"/>
      <c r="GK69" s="497"/>
      <c r="GL69" s="497"/>
      <c r="GM69" s="497"/>
      <c r="GN69" s="497"/>
      <c r="GO69" s="497"/>
      <c r="GP69" s="497"/>
      <c r="GQ69" s="497"/>
      <c r="GR69" s="497"/>
      <c r="GS69" s="497"/>
      <c r="GT69" s="497"/>
      <c r="GU69" s="497"/>
      <c r="GV69" s="497"/>
      <c r="GW69" s="497"/>
      <c r="GX69" s="497"/>
      <c r="GY69" s="497"/>
      <c r="GZ69" s="497"/>
      <c r="HA69" s="497"/>
      <c r="HB69" s="497"/>
      <c r="HC69" s="497"/>
      <c r="HD69" s="497"/>
      <c r="HE69" s="497"/>
      <c r="HF69" s="497"/>
      <c r="HG69" s="497"/>
      <c r="HH69" s="497"/>
      <c r="HI69" s="497"/>
      <c r="HJ69" s="497"/>
      <c r="HK69" s="497"/>
      <c r="HL69" s="497"/>
      <c r="HM69" s="497"/>
    </row>
    <row r="70" spans="1:221" s="496" customFormat="1" x14ac:dyDescent="0.25">
      <c r="A70" s="471"/>
      <c r="F70" s="497"/>
      <c r="G70" s="497"/>
      <c r="H70" s="497"/>
      <c r="I70" s="497"/>
      <c r="J70" s="497"/>
      <c r="K70" s="497"/>
      <c r="L70" s="497"/>
      <c r="M70" s="498"/>
      <c r="N70" s="498"/>
      <c r="O70" s="498"/>
      <c r="P70" s="498"/>
      <c r="Q70" s="477"/>
      <c r="R70" s="477"/>
      <c r="S70" s="499"/>
      <c r="T70" s="499"/>
      <c r="U70" s="499"/>
      <c r="V70" s="497"/>
      <c r="W70" s="497"/>
      <c r="X70" s="497"/>
      <c r="Y70" s="497"/>
      <c r="Z70" s="497"/>
      <c r="AA70" s="497"/>
      <c r="AB70" s="497"/>
      <c r="AC70" s="497"/>
      <c r="AD70" s="497"/>
      <c r="AE70" s="497"/>
      <c r="AF70" s="497"/>
      <c r="AG70" s="497"/>
      <c r="AH70" s="497"/>
      <c r="AI70" s="497"/>
      <c r="AJ70" s="497"/>
      <c r="AK70" s="497"/>
      <c r="AL70" s="497"/>
      <c r="AM70" s="497"/>
      <c r="AN70" s="497"/>
      <c r="AO70" s="497"/>
      <c r="AP70" s="497"/>
      <c r="AQ70" s="497"/>
      <c r="AR70" s="497"/>
      <c r="AS70" s="497"/>
      <c r="AT70" s="497"/>
      <c r="AU70" s="497"/>
      <c r="AV70" s="497"/>
      <c r="AW70" s="497"/>
      <c r="AX70" s="497"/>
      <c r="AY70" s="497"/>
      <c r="AZ70" s="497"/>
      <c r="BA70" s="497"/>
      <c r="BB70" s="497"/>
      <c r="BC70" s="497"/>
      <c r="BD70" s="497"/>
      <c r="BE70" s="497"/>
      <c r="BF70" s="497"/>
      <c r="BG70" s="497"/>
      <c r="BH70" s="497"/>
      <c r="BI70" s="497"/>
      <c r="BJ70" s="497"/>
      <c r="BK70" s="497"/>
      <c r="BL70" s="497"/>
      <c r="BM70" s="497"/>
      <c r="BN70" s="497"/>
      <c r="BO70" s="497"/>
      <c r="BP70" s="497"/>
      <c r="BQ70" s="497"/>
      <c r="BR70" s="497"/>
      <c r="BS70" s="497"/>
      <c r="BT70" s="497"/>
      <c r="BU70" s="497"/>
      <c r="BV70" s="497"/>
      <c r="BW70" s="497"/>
      <c r="BX70" s="497"/>
      <c r="BY70" s="497"/>
      <c r="BZ70" s="497"/>
      <c r="CA70" s="497"/>
      <c r="CB70" s="497"/>
      <c r="CC70" s="497"/>
      <c r="CD70" s="497"/>
      <c r="CE70" s="497"/>
      <c r="CF70" s="497"/>
      <c r="CG70" s="497"/>
      <c r="CH70" s="497"/>
      <c r="CI70" s="497"/>
      <c r="CJ70" s="497"/>
      <c r="CK70" s="497"/>
      <c r="CL70" s="497"/>
      <c r="CM70" s="497"/>
      <c r="CN70" s="497"/>
      <c r="CO70" s="497"/>
      <c r="CP70" s="497"/>
      <c r="CQ70" s="497"/>
      <c r="CR70" s="497"/>
      <c r="CS70" s="497"/>
      <c r="CT70" s="497"/>
      <c r="CU70" s="497"/>
      <c r="CV70" s="497"/>
      <c r="CW70" s="497"/>
      <c r="CX70" s="497"/>
      <c r="CY70" s="497"/>
      <c r="CZ70" s="497"/>
      <c r="DA70" s="497"/>
      <c r="DB70" s="497"/>
      <c r="DC70" s="497"/>
      <c r="DD70" s="497"/>
      <c r="DE70" s="497"/>
      <c r="DF70" s="497"/>
      <c r="DG70" s="497"/>
      <c r="DH70" s="497"/>
      <c r="DI70" s="497"/>
      <c r="DJ70" s="497"/>
      <c r="DK70" s="497"/>
      <c r="DL70" s="497"/>
      <c r="DM70" s="497"/>
      <c r="DN70" s="497"/>
      <c r="DO70" s="497"/>
      <c r="DP70" s="497"/>
      <c r="DQ70" s="497"/>
      <c r="DR70" s="497"/>
      <c r="DS70" s="497"/>
      <c r="DT70" s="497"/>
      <c r="DU70" s="497"/>
      <c r="DV70" s="497"/>
      <c r="DW70" s="497"/>
      <c r="DX70" s="497"/>
      <c r="DY70" s="497"/>
      <c r="DZ70" s="497"/>
      <c r="EA70" s="497"/>
      <c r="EB70" s="497"/>
      <c r="EC70" s="497"/>
      <c r="ED70" s="497"/>
      <c r="EE70" s="497"/>
      <c r="EF70" s="497"/>
      <c r="EG70" s="497"/>
      <c r="EH70" s="497"/>
      <c r="EI70" s="497"/>
      <c r="EJ70" s="497"/>
      <c r="EK70" s="497"/>
      <c r="EL70" s="497"/>
      <c r="EM70" s="497"/>
      <c r="EN70" s="497"/>
      <c r="EO70" s="497"/>
      <c r="EP70" s="497"/>
      <c r="EQ70" s="497"/>
      <c r="ER70" s="497"/>
      <c r="ES70" s="497"/>
      <c r="ET70" s="497"/>
      <c r="EU70" s="497"/>
      <c r="EV70" s="497"/>
      <c r="EW70" s="497"/>
      <c r="EX70" s="497"/>
      <c r="EY70" s="497"/>
      <c r="EZ70" s="497"/>
      <c r="FA70" s="497"/>
      <c r="FB70" s="497"/>
      <c r="FC70" s="497"/>
      <c r="FD70" s="497"/>
      <c r="FE70" s="497"/>
      <c r="FF70" s="497"/>
      <c r="FG70" s="497"/>
      <c r="FH70" s="497"/>
      <c r="FI70" s="497"/>
      <c r="FJ70" s="497"/>
      <c r="FK70" s="497"/>
      <c r="FL70" s="497"/>
      <c r="FM70" s="497"/>
      <c r="FN70" s="497"/>
      <c r="FO70" s="497"/>
      <c r="FP70" s="497"/>
      <c r="FQ70" s="497"/>
      <c r="FR70" s="497"/>
      <c r="FS70" s="497"/>
      <c r="FT70" s="497"/>
      <c r="FU70" s="497"/>
      <c r="FV70" s="497"/>
      <c r="FW70" s="497"/>
      <c r="FX70" s="497"/>
      <c r="FY70" s="497"/>
      <c r="FZ70" s="497"/>
      <c r="GA70" s="497"/>
      <c r="GB70" s="497"/>
      <c r="GC70" s="497"/>
      <c r="GD70" s="497"/>
      <c r="GE70" s="497"/>
      <c r="GF70" s="497"/>
      <c r="GG70" s="497"/>
      <c r="GH70" s="497"/>
      <c r="GI70" s="497"/>
      <c r="GJ70" s="497"/>
      <c r="GK70" s="497"/>
      <c r="GL70" s="497"/>
      <c r="GM70" s="497"/>
      <c r="GN70" s="497"/>
      <c r="GO70" s="497"/>
      <c r="GP70" s="497"/>
      <c r="GQ70" s="497"/>
      <c r="GR70" s="497"/>
      <c r="GS70" s="497"/>
      <c r="GT70" s="497"/>
      <c r="GU70" s="497"/>
      <c r="GV70" s="497"/>
      <c r="GW70" s="497"/>
      <c r="GX70" s="497"/>
      <c r="GY70" s="497"/>
      <c r="GZ70" s="497"/>
      <c r="HA70" s="497"/>
      <c r="HB70" s="497"/>
      <c r="HC70" s="497"/>
      <c r="HD70" s="497"/>
      <c r="HE70" s="497"/>
      <c r="HF70" s="497"/>
      <c r="HG70" s="497"/>
      <c r="HH70" s="497"/>
      <c r="HI70" s="497"/>
      <c r="HJ70" s="497"/>
      <c r="HK70" s="497"/>
      <c r="HL70" s="497"/>
      <c r="HM70" s="497"/>
    </row>
    <row r="71" spans="1:221" s="496" customFormat="1" x14ac:dyDescent="0.25">
      <c r="A71" s="471"/>
      <c r="F71" s="497"/>
      <c r="G71" s="497"/>
      <c r="H71" s="497"/>
      <c r="I71" s="497"/>
      <c r="J71" s="497"/>
      <c r="K71" s="497"/>
      <c r="L71" s="497"/>
      <c r="M71" s="498"/>
      <c r="N71" s="498"/>
      <c r="O71" s="498"/>
      <c r="P71" s="498"/>
      <c r="Q71" s="477"/>
      <c r="R71" s="477"/>
      <c r="S71" s="499"/>
      <c r="T71" s="499"/>
      <c r="U71" s="499"/>
      <c r="V71" s="497"/>
      <c r="W71" s="497"/>
      <c r="X71" s="497"/>
      <c r="Y71" s="497"/>
      <c r="Z71" s="497"/>
      <c r="AA71" s="497"/>
      <c r="AB71" s="497"/>
      <c r="AC71" s="497"/>
      <c r="AD71" s="497"/>
      <c r="AE71" s="497"/>
      <c r="AF71" s="497"/>
      <c r="AG71" s="497"/>
      <c r="AH71" s="497"/>
      <c r="AI71" s="497"/>
      <c r="AJ71" s="497"/>
      <c r="AK71" s="497"/>
      <c r="AL71" s="497"/>
      <c r="AM71" s="497"/>
      <c r="AN71" s="497"/>
      <c r="AO71" s="497"/>
      <c r="AP71" s="497"/>
      <c r="AQ71" s="497"/>
      <c r="AR71" s="497"/>
      <c r="AS71" s="497"/>
      <c r="AT71" s="497"/>
      <c r="AU71" s="497"/>
      <c r="AV71" s="497"/>
      <c r="AW71" s="497"/>
      <c r="AX71" s="497"/>
      <c r="AY71" s="497"/>
      <c r="AZ71" s="497"/>
      <c r="BA71" s="497"/>
      <c r="BB71" s="497"/>
      <c r="BC71" s="497"/>
      <c r="BD71" s="497"/>
      <c r="BE71" s="497"/>
      <c r="BF71" s="497"/>
      <c r="BG71" s="497"/>
      <c r="BH71" s="497"/>
      <c r="BI71" s="497"/>
      <c r="BJ71" s="497"/>
      <c r="BK71" s="497"/>
      <c r="BL71" s="497"/>
      <c r="BM71" s="497"/>
      <c r="BN71" s="497"/>
      <c r="BO71" s="497"/>
      <c r="BP71" s="497"/>
      <c r="BQ71" s="497"/>
      <c r="BR71" s="497"/>
      <c r="BS71" s="497"/>
      <c r="BT71" s="497"/>
      <c r="BU71" s="497"/>
      <c r="BV71" s="497"/>
      <c r="BW71" s="497"/>
      <c r="BX71" s="497"/>
      <c r="BY71" s="497"/>
      <c r="BZ71" s="497"/>
      <c r="CA71" s="497"/>
      <c r="CB71" s="497"/>
      <c r="CC71" s="497"/>
      <c r="CD71" s="497"/>
      <c r="CE71" s="497"/>
      <c r="CF71" s="497"/>
      <c r="CG71" s="497"/>
      <c r="CH71" s="497"/>
      <c r="CI71" s="497"/>
      <c r="CJ71" s="497"/>
      <c r="CK71" s="497"/>
      <c r="CL71" s="497"/>
      <c r="CM71" s="497"/>
      <c r="CN71" s="497"/>
      <c r="CO71" s="497"/>
      <c r="CP71" s="497"/>
      <c r="CQ71" s="497"/>
      <c r="CR71" s="497"/>
      <c r="CS71" s="497"/>
      <c r="CT71" s="497"/>
      <c r="CU71" s="497"/>
      <c r="CV71" s="497"/>
      <c r="CW71" s="497"/>
      <c r="CX71" s="497"/>
      <c r="CY71" s="497"/>
      <c r="CZ71" s="497"/>
      <c r="DA71" s="497"/>
      <c r="DB71" s="497"/>
      <c r="DC71" s="497"/>
      <c r="DD71" s="497"/>
      <c r="DE71" s="497"/>
      <c r="DF71" s="497"/>
      <c r="DG71" s="497"/>
      <c r="DH71" s="497"/>
      <c r="DI71" s="497"/>
      <c r="DJ71" s="497"/>
      <c r="DK71" s="497"/>
      <c r="DL71" s="497"/>
      <c r="DM71" s="497"/>
      <c r="DN71" s="497"/>
      <c r="DO71" s="497"/>
      <c r="DP71" s="497"/>
      <c r="DQ71" s="497"/>
      <c r="DR71" s="497"/>
      <c r="DS71" s="497"/>
      <c r="DT71" s="497"/>
      <c r="DU71" s="497"/>
      <c r="DV71" s="497"/>
      <c r="DW71" s="497"/>
      <c r="DX71" s="497"/>
      <c r="DY71" s="497"/>
      <c r="DZ71" s="497"/>
      <c r="EA71" s="497"/>
      <c r="EB71" s="497"/>
      <c r="EC71" s="497"/>
      <c r="ED71" s="497"/>
      <c r="EE71" s="497"/>
      <c r="EF71" s="497"/>
      <c r="EG71" s="497"/>
      <c r="EH71" s="497"/>
      <c r="EI71" s="497"/>
      <c r="EJ71" s="497"/>
      <c r="EK71" s="497"/>
      <c r="EL71" s="497"/>
      <c r="EM71" s="497"/>
      <c r="EN71" s="497"/>
      <c r="EO71" s="497"/>
      <c r="EP71" s="497"/>
      <c r="EQ71" s="497"/>
      <c r="ER71" s="497"/>
      <c r="ES71" s="497"/>
      <c r="ET71" s="497"/>
      <c r="EU71" s="497"/>
      <c r="EV71" s="497"/>
      <c r="EW71" s="497"/>
      <c r="EX71" s="497"/>
      <c r="EY71" s="497"/>
      <c r="EZ71" s="497"/>
      <c r="FA71" s="497"/>
      <c r="FB71" s="497"/>
      <c r="FC71" s="497"/>
      <c r="FD71" s="497"/>
      <c r="FE71" s="497"/>
      <c r="FF71" s="497"/>
      <c r="FG71" s="497"/>
      <c r="FH71" s="497"/>
      <c r="FI71" s="497"/>
      <c r="FJ71" s="497"/>
      <c r="FK71" s="497"/>
      <c r="FL71" s="497"/>
      <c r="FM71" s="497"/>
      <c r="FN71" s="497"/>
      <c r="FO71" s="497"/>
      <c r="FP71" s="497"/>
      <c r="FQ71" s="497"/>
      <c r="FR71" s="497"/>
      <c r="FS71" s="497"/>
      <c r="FT71" s="497"/>
      <c r="FU71" s="497"/>
      <c r="FV71" s="497"/>
      <c r="FW71" s="497"/>
      <c r="FX71" s="497"/>
      <c r="FY71" s="497"/>
      <c r="FZ71" s="497"/>
      <c r="GA71" s="497"/>
      <c r="GB71" s="497"/>
      <c r="GC71" s="497"/>
      <c r="GD71" s="497"/>
      <c r="GE71" s="497"/>
      <c r="GF71" s="497"/>
      <c r="GG71" s="497"/>
      <c r="GH71" s="497"/>
      <c r="GI71" s="497"/>
      <c r="GJ71" s="497"/>
      <c r="GK71" s="497"/>
      <c r="GL71" s="497"/>
      <c r="GM71" s="497"/>
      <c r="GN71" s="497"/>
      <c r="GO71" s="497"/>
      <c r="GP71" s="497"/>
      <c r="GQ71" s="497"/>
      <c r="GR71" s="497"/>
      <c r="GS71" s="497"/>
      <c r="GT71" s="497"/>
      <c r="GU71" s="497"/>
      <c r="GV71" s="497"/>
      <c r="GW71" s="497"/>
      <c r="GX71" s="497"/>
      <c r="GY71" s="497"/>
      <c r="GZ71" s="497"/>
      <c r="HA71" s="497"/>
      <c r="HB71" s="497"/>
      <c r="HC71" s="497"/>
      <c r="HD71" s="497"/>
      <c r="HE71" s="497"/>
      <c r="HF71" s="497"/>
      <c r="HG71" s="497"/>
      <c r="HH71" s="497"/>
      <c r="HI71" s="497"/>
      <c r="HJ71" s="497"/>
      <c r="HK71" s="497"/>
      <c r="HL71" s="497"/>
      <c r="HM71" s="497"/>
    </row>
    <row r="72" spans="1:221" s="496" customFormat="1" x14ac:dyDescent="0.25">
      <c r="A72" s="471"/>
      <c r="F72" s="497"/>
      <c r="G72" s="497"/>
      <c r="H72" s="497"/>
      <c r="I72" s="497"/>
      <c r="J72" s="497"/>
      <c r="K72" s="497"/>
      <c r="L72" s="497"/>
      <c r="M72" s="498"/>
      <c r="N72" s="498"/>
      <c r="O72" s="498"/>
      <c r="P72" s="498"/>
      <c r="Q72" s="477"/>
      <c r="R72" s="477"/>
      <c r="S72" s="499"/>
      <c r="T72" s="499"/>
      <c r="U72" s="499"/>
      <c r="V72" s="497"/>
      <c r="W72" s="497"/>
      <c r="X72" s="497"/>
      <c r="Y72" s="497"/>
      <c r="Z72" s="497"/>
      <c r="AA72" s="497"/>
      <c r="AB72" s="497"/>
      <c r="AC72" s="497"/>
      <c r="AD72" s="497"/>
      <c r="AE72" s="497"/>
      <c r="AF72" s="497"/>
      <c r="AG72" s="497"/>
      <c r="AH72" s="497"/>
      <c r="AI72" s="497"/>
      <c r="AJ72" s="497"/>
      <c r="AK72" s="497"/>
      <c r="AL72" s="497"/>
      <c r="AM72" s="497"/>
      <c r="AN72" s="497"/>
      <c r="AO72" s="497"/>
      <c r="AP72" s="497"/>
      <c r="AQ72" s="497"/>
      <c r="AR72" s="497"/>
      <c r="AS72" s="497"/>
      <c r="AT72" s="497"/>
      <c r="AU72" s="497"/>
      <c r="AV72" s="497"/>
      <c r="AW72" s="497"/>
      <c r="AX72" s="497"/>
      <c r="AY72" s="497"/>
      <c r="AZ72" s="497"/>
      <c r="BA72" s="497"/>
      <c r="BB72" s="497"/>
      <c r="BC72" s="497"/>
      <c r="BD72" s="497"/>
      <c r="BE72" s="497"/>
      <c r="BF72" s="497"/>
      <c r="BG72" s="497"/>
      <c r="BH72" s="497"/>
      <c r="BI72" s="497"/>
      <c r="BJ72" s="497"/>
      <c r="BK72" s="497"/>
      <c r="BL72" s="497"/>
      <c r="BM72" s="497"/>
      <c r="BN72" s="497"/>
      <c r="BO72" s="497"/>
      <c r="BP72" s="497"/>
      <c r="BQ72" s="497"/>
      <c r="BR72" s="497"/>
      <c r="BS72" s="497"/>
      <c r="BT72" s="497"/>
      <c r="BU72" s="497"/>
      <c r="BV72" s="497"/>
      <c r="BW72" s="497"/>
      <c r="BX72" s="497"/>
      <c r="BY72" s="497"/>
      <c r="BZ72" s="497"/>
      <c r="CA72" s="497"/>
      <c r="CB72" s="497"/>
      <c r="CC72" s="497"/>
      <c r="CD72" s="497"/>
      <c r="CE72" s="497"/>
      <c r="CF72" s="497"/>
      <c r="CG72" s="497"/>
      <c r="CH72" s="497"/>
      <c r="CI72" s="497"/>
      <c r="CJ72" s="497"/>
      <c r="CK72" s="497"/>
      <c r="CL72" s="497"/>
      <c r="CM72" s="497"/>
      <c r="CN72" s="497"/>
      <c r="CO72" s="497"/>
      <c r="CP72" s="497"/>
      <c r="CQ72" s="497"/>
      <c r="CR72" s="497"/>
      <c r="CS72" s="497"/>
      <c r="CT72" s="497"/>
      <c r="CU72" s="497"/>
      <c r="CV72" s="497"/>
      <c r="CW72" s="497"/>
      <c r="CX72" s="497"/>
      <c r="CY72" s="497"/>
      <c r="CZ72" s="497"/>
      <c r="DA72" s="497"/>
      <c r="DB72" s="497"/>
      <c r="DC72" s="497"/>
      <c r="DD72" s="497"/>
      <c r="DE72" s="497"/>
      <c r="DF72" s="497"/>
      <c r="DG72" s="497"/>
      <c r="DH72" s="497"/>
      <c r="DI72" s="497"/>
      <c r="DJ72" s="497"/>
      <c r="DK72" s="497"/>
      <c r="DL72" s="497"/>
      <c r="DM72" s="497"/>
      <c r="DN72" s="497"/>
      <c r="DO72" s="497"/>
      <c r="DP72" s="497"/>
      <c r="DQ72" s="497"/>
      <c r="DR72" s="497"/>
      <c r="DS72" s="497"/>
      <c r="DT72" s="497"/>
      <c r="DU72" s="497"/>
      <c r="DV72" s="497"/>
      <c r="DW72" s="497"/>
      <c r="DX72" s="497"/>
      <c r="DY72" s="497"/>
      <c r="DZ72" s="497"/>
      <c r="EA72" s="497"/>
      <c r="EB72" s="497"/>
      <c r="EC72" s="497"/>
      <c r="ED72" s="497"/>
      <c r="EE72" s="497"/>
      <c r="EF72" s="497"/>
      <c r="EG72" s="497"/>
      <c r="EH72" s="497"/>
      <c r="EI72" s="497"/>
      <c r="EJ72" s="497"/>
      <c r="EK72" s="497"/>
      <c r="EL72" s="497"/>
      <c r="EM72" s="497"/>
      <c r="EN72" s="497"/>
      <c r="EO72" s="497"/>
      <c r="EP72" s="497"/>
      <c r="EQ72" s="497"/>
      <c r="ER72" s="497"/>
      <c r="ES72" s="497"/>
      <c r="ET72" s="497"/>
      <c r="EU72" s="497"/>
      <c r="EV72" s="497"/>
      <c r="EW72" s="497"/>
      <c r="EX72" s="497"/>
      <c r="EY72" s="497"/>
      <c r="EZ72" s="497"/>
      <c r="FA72" s="497"/>
      <c r="FB72" s="497"/>
      <c r="FC72" s="497"/>
      <c r="FD72" s="497"/>
      <c r="FE72" s="497"/>
      <c r="FF72" s="497"/>
      <c r="FG72" s="497"/>
      <c r="FH72" s="497"/>
      <c r="FI72" s="497"/>
      <c r="FJ72" s="497"/>
      <c r="FK72" s="497"/>
      <c r="FL72" s="497"/>
      <c r="FM72" s="497"/>
      <c r="FN72" s="497"/>
      <c r="FO72" s="497"/>
      <c r="FP72" s="497"/>
      <c r="FQ72" s="497"/>
      <c r="FR72" s="497"/>
      <c r="FS72" s="497"/>
      <c r="FT72" s="497"/>
      <c r="FU72" s="497"/>
      <c r="FV72" s="497"/>
      <c r="FW72" s="497"/>
      <c r="FX72" s="497"/>
      <c r="FY72" s="497"/>
      <c r="FZ72" s="497"/>
      <c r="GA72" s="497"/>
      <c r="GB72" s="497"/>
      <c r="GC72" s="497"/>
      <c r="GD72" s="497"/>
      <c r="GE72" s="497"/>
      <c r="GF72" s="497"/>
      <c r="GG72" s="497"/>
      <c r="GH72" s="497"/>
      <c r="GI72" s="497"/>
      <c r="GJ72" s="497"/>
      <c r="GK72" s="497"/>
      <c r="GL72" s="497"/>
      <c r="GM72" s="497"/>
      <c r="GN72" s="497"/>
      <c r="GO72" s="497"/>
      <c r="GP72" s="497"/>
      <c r="GQ72" s="497"/>
      <c r="GR72" s="497"/>
      <c r="GS72" s="497"/>
      <c r="GT72" s="497"/>
      <c r="GU72" s="497"/>
      <c r="GV72" s="497"/>
      <c r="GW72" s="497"/>
      <c r="GX72" s="497"/>
      <c r="GY72" s="497"/>
      <c r="GZ72" s="497"/>
      <c r="HA72" s="497"/>
      <c r="HB72" s="497"/>
      <c r="HC72" s="497"/>
      <c r="HD72" s="497"/>
      <c r="HE72" s="497"/>
      <c r="HF72" s="497"/>
      <c r="HG72" s="497"/>
      <c r="HH72" s="497"/>
      <c r="HI72" s="497"/>
      <c r="HJ72" s="497"/>
      <c r="HK72" s="497"/>
      <c r="HL72" s="497"/>
      <c r="HM72" s="497"/>
    </row>
    <row r="73" spans="1:221" s="496" customFormat="1" x14ac:dyDescent="0.25">
      <c r="A73" s="471"/>
      <c r="F73" s="497"/>
      <c r="G73" s="497"/>
      <c r="H73" s="497"/>
      <c r="I73" s="497"/>
      <c r="J73" s="497"/>
      <c r="K73" s="497"/>
      <c r="L73" s="497"/>
      <c r="M73" s="498"/>
      <c r="N73" s="498"/>
      <c r="O73" s="498"/>
      <c r="P73" s="498"/>
      <c r="Q73" s="477"/>
      <c r="R73" s="477"/>
      <c r="S73" s="499"/>
      <c r="T73" s="499"/>
      <c r="U73" s="499"/>
      <c r="V73" s="497"/>
      <c r="W73" s="497"/>
      <c r="X73" s="497"/>
      <c r="Y73" s="497"/>
      <c r="Z73" s="497"/>
      <c r="AA73" s="497"/>
      <c r="AB73" s="497"/>
      <c r="AC73" s="497"/>
      <c r="AD73" s="497"/>
      <c r="AE73" s="497"/>
      <c r="AF73" s="497"/>
      <c r="AG73" s="497"/>
      <c r="AH73" s="497"/>
      <c r="AI73" s="497"/>
      <c r="AJ73" s="497"/>
      <c r="AK73" s="497"/>
      <c r="AL73" s="497"/>
      <c r="AM73" s="497"/>
      <c r="AN73" s="497"/>
      <c r="AO73" s="497"/>
      <c r="AP73" s="497"/>
      <c r="AQ73" s="497"/>
      <c r="AR73" s="497"/>
      <c r="AS73" s="497"/>
      <c r="AT73" s="497"/>
      <c r="AU73" s="497"/>
      <c r="AV73" s="497"/>
      <c r="AW73" s="497"/>
      <c r="AX73" s="497"/>
      <c r="AY73" s="497"/>
      <c r="AZ73" s="497"/>
      <c r="BA73" s="497"/>
      <c r="BB73" s="497"/>
      <c r="BC73" s="497"/>
      <c r="BD73" s="497"/>
      <c r="BE73" s="497"/>
      <c r="BF73" s="497"/>
      <c r="BG73" s="497"/>
      <c r="BH73" s="497"/>
      <c r="BI73" s="497"/>
      <c r="BJ73" s="497"/>
      <c r="BK73" s="497"/>
      <c r="BL73" s="497"/>
      <c r="BM73" s="497"/>
      <c r="BN73" s="497"/>
      <c r="BO73" s="497"/>
      <c r="BP73" s="497"/>
      <c r="BQ73" s="497"/>
      <c r="BR73" s="497"/>
      <c r="BS73" s="497"/>
      <c r="BT73" s="497"/>
      <c r="BU73" s="497"/>
      <c r="BV73" s="497"/>
      <c r="BW73" s="497"/>
      <c r="BX73" s="497"/>
      <c r="BY73" s="497"/>
      <c r="BZ73" s="497"/>
      <c r="CA73" s="497"/>
      <c r="CB73" s="497"/>
      <c r="CC73" s="497"/>
      <c r="CD73" s="497"/>
      <c r="CE73" s="497"/>
      <c r="CF73" s="497"/>
      <c r="CG73" s="497"/>
      <c r="CH73" s="497"/>
      <c r="CI73" s="497"/>
      <c r="CJ73" s="497"/>
      <c r="CK73" s="497"/>
      <c r="CL73" s="497"/>
      <c r="CM73" s="497"/>
      <c r="CN73" s="497"/>
      <c r="CO73" s="497"/>
      <c r="CP73" s="497"/>
      <c r="CQ73" s="497"/>
      <c r="CR73" s="497"/>
      <c r="CS73" s="497"/>
      <c r="CT73" s="497"/>
      <c r="CU73" s="497"/>
      <c r="CV73" s="497"/>
      <c r="CW73" s="497"/>
      <c r="CX73" s="497"/>
      <c r="CY73" s="497"/>
      <c r="CZ73" s="497"/>
      <c r="DA73" s="497"/>
      <c r="DB73" s="497"/>
      <c r="DC73" s="497"/>
      <c r="DD73" s="497"/>
      <c r="DE73" s="497"/>
      <c r="DF73" s="497"/>
      <c r="DG73" s="497"/>
      <c r="DH73" s="497"/>
      <c r="DI73" s="497"/>
      <c r="DJ73" s="497"/>
      <c r="DK73" s="497"/>
      <c r="DL73" s="497"/>
      <c r="DM73" s="497"/>
      <c r="DN73" s="497"/>
      <c r="DO73" s="497"/>
      <c r="DP73" s="497"/>
      <c r="DQ73" s="497"/>
      <c r="DR73" s="497"/>
      <c r="DS73" s="497"/>
      <c r="DT73" s="497"/>
      <c r="DU73" s="497"/>
      <c r="DV73" s="497"/>
      <c r="DW73" s="497"/>
      <c r="DX73" s="497"/>
      <c r="DY73" s="497"/>
      <c r="DZ73" s="497"/>
      <c r="EA73" s="497"/>
      <c r="EB73" s="497"/>
      <c r="EC73" s="497"/>
      <c r="ED73" s="497"/>
      <c r="EE73" s="497"/>
      <c r="EF73" s="497"/>
      <c r="EG73" s="497"/>
      <c r="EH73" s="497"/>
      <c r="EI73" s="497"/>
      <c r="EJ73" s="497"/>
      <c r="EK73" s="497"/>
      <c r="EL73" s="497"/>
      <c r="EM73" s="497"/>
      <c r="EN73" s="497"/>
      <c r="EO73" s="497"/>
      <c r="EP73" s="497"/>
      <c r="EQ73" s="497"/>
      <c r="ER73" s="497"/>
      <c r="ES73" s="497"/>
      <c r="ET73" s="497"/>
      <c r="EU73" s="497"/>
      <c r="EV73" s="497"/>
      <c r="EW73" s="497"/>
      <c r="EX73" s="497"/>
      <c r="EY73" s="497"/>
      <c r="EZ73" s="497"/>
      <c r="FA73" s="497"/>
      <c r="FB73" s="497"/>
      <c r="FC73" s="497"/>
      <c r="FD73" s="497"/>
      <c r="FE73" s="497"/>
      <c r="FF73" s="497"/>
      <c r="FG73" s="497"/>
      <c r="FH73" s="497"/>
      <c r="FI73" s="497"/>
      <c r="FJ73" s="497"/>
      <c r="FK73" s="497"/>
      <c r="FL73" s="497"/>
      <c r="FM73" s="497"/>
      <c r="FN73" s="497"/>
      <c r="FO73" s="497"/>
      <c r="FP73" s="497"/>
      <c r="FQ73" s="497"/>
      <c r="FR73" s="497"/>
      <c r="FS73" s="497"/>
      <c r="FT73" s="497"/>
      <c r="FU73" s="497"/>
      <c r="FV73" s="497"/>
      <c r="FW73" s="497"/>
      <c r="FX73" s="497"/>
      <c r="FY73" s="497"/>
      <c r="FZ73" s="497"/>
      <c r="GA73" s="497"/>
      <c r="GB73" s="497"/>
      <c r="GC73" s="497"/>
      <c r="GD73" s="497"/>
      <c r="GE73" s="497"/>
      <c r="GF73" s="497"/>
      <c r="GG73" s="497"/>
      <c r="GH73" s="497"/>
      <c r="GI73" s="497"/>
      <c r="GJ73" s="497"/>
      <c r="GK73" s="497"/>
      <c r="GL73" s="497"/>
      <c r="GM73" s="497"/>
      <c r="GN73" s="497"/>
      <c r="GO73" s="497"/>
      <c r="GP73" s="497"/>
      <c r="GQ73" s="497"/>
      <c r="GR73" s="497"/>
      <c r="GS73" s="497"/>
      <c r="GT73" s="497"/>
      <c r="GU73" s="497"/>
      <c r="GV73" s="497"/>
      <c r="GW73" s="497"/>
      <c r="GX73" s="497"/>
      <c r="GY73" s="497"/>
      <c r="GZ73" s="497"/>
      <c r="HA73" s="497"/>
      <c r="HB73" s="497"/>
      <c r="HC73" s="497"/>
      <c r="HD73" s="497"/>
      <c r="HE73" s="497"/>
      <c r="HF73" s="497"/>
      <c r="HG73" s="497"/>
      <c r="HH73" s="497"/>
      <c r="HI73" s="497"/>
      <c r="HJ73" s="497"/>
      <c r="HK73" s="497"/>
      <c r="HL73" s="497"/>
      <c r="HM73" s="497"/>
    </row>
    <row r="74" spans="1:221" s="496" customFormat="1" x14ac:dyDescent="0.25">
      <c r="A74" s="471"/>
      <c r="F74" s="497"/>
      <c r="G74" s="497"/>
      <c r="H74" s="497"/>
      <c r="I74" s="497"/>
      <c r="J74" s="497"/>
      <c r="K74" s="497"/>
      <c r="L74" s="497"/>
      <c r="M74" s="498"/>
      <c r="N74" s="498"/>
      <c r="O74" s="498"/>
      <c r="P74" s="498"/>
      <c r="Q74" s="477"/>
      <c r="R74" s="477"/>
      <c r="S74" s="499"/>
      <c r="T74" s="499"/>
      <c r="U74" s="499"/>
      <c r="V74" s="497"/>
      <c r="W74" s="497"/>
      <c r="X74" s="497"/>
      <c r="Y74" s="497"/>
      <c r="Z74" s="497"/>
      <c r="AA74" s="497"/>
      <c r="AB74" s="497"/>
      <c r="AC74" s="497"/>
      <c r="AD74" s="497"/>
      <c r="AE74" s="497"/>
      <c r="AF74" s="497"/>
      <c r="AG74" s="497"/>
      <c r="AH74" s="497"/>
      <c r="AI74" s="497"/>
      <c r="AJ74" s="497"/>
      <c r="AK74" s="497"/>
      <c r="AL74" s="497"/>
      <c r="AM74" s="497"/>
      <c r="AN74" s="497"/>
      <c r="AO74" s="497"/>
      <c r="AP74" s="497"/>
      <c r="AQ74" s="497"/>
      <c r="AR74" s="497"/>
      <c r="AS74" s="497"/>
      <c r="AT74" s="497"/>
      <c r="AU74" s="497"/>
      <c r="AV74" s="497"/>
      <c r="AW74" s="497"/>
      <c r="AX74" s="497"/>
      <c r="AY74" s="497"/>
      <c r="AZ74" s="497"/>
      <c r="BA74" s="497"/>
      <c r="BB74" s="497"/>
      <c r="BC74" s="497"/>
      <c r="BD74" s="497"/>
      <c r="BE74" s="497"/>
      <c r="BF74" s="497"/>
      <c r="BG74" s="497"/>
      <c r="BH74" s="497"/>
      <c r="BI74" s="497"/>
      <c r="BJ74" s="497"/>
      <c r="BK74" s="497"/>
      <c r="BL74" s="497"/>
      <c r="BM74" s="497"/>
      <c r="BN74" s="497"/>
      <c r="BO74" s="497"/>
      <c r="BP74" s="497"/>
      <c r="BQ74" s="497"/>
      <c r="BR74" s="497"/>
      <c r="BS74" s="497"/>
      <c r="BT74" s="497"/>
      <c r="BU74" s="497"/>
      <c r="BV74" s="497"/>
      <c r="BW74" s="497"/>
      <c r="BX74" s="497"/>
      <c r="BY74" s="497"/>
      <c r="BZ74" s="497"/>
      <c r="CA74" s="497"/>
      <c r="CB74" s="497"/>
      <c r="CC74" s="497"/>
      <c r="CD74" s="497"/>
      <c r="CE74" s="497"/>
      <c r="CF74" s="497"/>
      <c r="CG74" s="497"/>
      <c r="CH74" s="497"/>
      <c r="CI74" s="497"/>
      <c r="CJ74" s="497"/>
      <c r="CK74" s="497"/>
      <c r="CL74" s="497"/>
      <c r="CM74" s="497"/>
      <c r="CN74" s="497"/>
      <c r="CO74" s="497"/>
      <c r="CP74" s="497"/>
      <c r="CQ74" s="497"/>
      <c r="CR74" s="497"/>
      <c r="CS74" s="497"/>
      <c r="CT74" s="497"/>
      <c r="CU74" s="497"/>
      <c r="CV74" s="497"/>
      <c r="CW74" s="497"/>
      <c r="CX74" s="497"/>
      <c r="CY74" s="497"/>
      <c r="CZ74" s="497"/>
      <c r="DA74" s="497"/>
      <c r="DB74" s="497"/>
      <c r="DC74" s="497"/>
      <c r="DD74" s="497"/>
      <c r="DE74" s="497"/>
      <c r="DF74" s="497"/>
      <c r="DG74" s="497"/>
      <c r="DH74" s="497"/>
      <c r="DI74" s="497"/>
      <c r="DJ74" s="497"/>
      <c r="DK74" s="497"/>
      <c r="DL74" s="497"/>
      <c r="DM74" s="497"/>
      <c r="DN74" s="497"/>
      <c r="DO74" s="497"/>
      <c r="DP74" s="497"/>
      <c r="DQ74" s="497"/>
      <c r="DR74" s="497"/>
      <c r="DS74" s="497"/>
      <c r="DT74" s="497"/>
      <c r="DU74" s="497"/>
      <c r="DV74" s="497"/>
      <c r="DW74" s="497"/>
      <c r="DX74" s="497"/>
      <c r="DY74" s="497"/>
      <c r="DZ74" s="497"/>
      <c r="EA74" s="497"/>
      <c r="EB74" s="497"/>
      <c r="EC74" s="497"/>
      <c r="ED74" s="497"/>
      <c r="EE74" s="497"/>
      <c r="EF74" s="497"/>
      <c r="EG74" s="497"/>
      <c r="EH74" s="497"/>
      <c r="EI74" s="497"/>
      <c r="EJ74" s="497"/>
      <c r="EK74" s="497"/>
      <c r="EL74" s="497"/>
      <c r="EM74" s="497"/>
      <c r="EN74" s="497"/>
      <c r="EO74" s="497"/>
      <c r="EP74" s="497"/>
      <c r="EQ74" s="497"/>
      <c r="ER74" s="497"/>
      <c r="ES74" s="497"/>
      <c r="ET74" s="497"/>
      <c r="EU74" s="497"/>
      <c r="EV74" s="497"/>
      <c r="EW74" s="497"/>
      <c r="EX74" s="497"/>
      <c r="EY74" s="497"/>
      <c r="EZ74" s="497"/>
      <c r="FA74" s="497"/>
      <c r="FB74" s="497"/>
      <c r="FC74" s="497"/>
      <c r="FD74" s="497"/>
      <c r="FE74" s="497"/>
      <c r="FF74" s="497"/>
      <c r="FG74" s="497"/>
      <c r="FH74" s="497"/>
      <c r="FI74" s="497"/>
      <c r="FJ74" s="497"/>
      <c r="FK74" s="497"/>
      <c r="FL74" s="497"/>
      <c r="FM74" s="497"/>
      <c r="FN74" s="497"/>
      <c r="FO74" s="497"/>
      <c r="FP74" s="497"/>
      <c r="FQ74" s="497"/>
      <c r="FR74" s="497"/>
      <c r="FS74" s="497"/>
      <c r="FT74" s="497"/>
      <c r="FU74" s="497"/>
      <c r="FV74" s="497"/>
      <c r="FW74" s="497"/>
      <c r="FX74" s="497"/>
      <c r="FY74" s="497"/>
      <c r="FZ74" s="497"/>
      <c r="GA74" s="497"/>
      <c r="GB74" s="497"/>
      <c r="GC74" s="497"/>
      <c r="GD74" s="497"/>
      <c r="GE74" s="497"/>
      <c r="GF74" s="497"/>
      <c r="GG74" s="497"/>
      <c r="GH74" s="497"/>
      <c r="GI74" s="497"/>
      <c r="GJ74" s="497"/>
      <c r="GK74" s="497"/>
      <c r="GL74" s="497"/>
      <c r="GM74" s="497"/>
      <c r="GN74" s="497"/>
      <c r="GO74" s="497"/>
      <c r="GP74" s="497"/>
      <c r="GQ74" s="497"/>
      <c r="GR74" s="497"/>
      <c r="GS74" s="497"/>
      <c r="GT74" s="497"/>
      <c r="GU74" s="497"/>
      <c r="GV74" s="497"/>
      <c r="GW74" s="497"/>
      <c r="GX74" s="497"/>
      <c r="GY74" s="497"/>
      <c r="GZ74" s="497"/>
      <c r="HA74" s="497"/>
      <c r="HB74" s="497"/>
      <c r="HC74" s="497"/>
      <c r="HD74" s="497"/>
      <c r="HE74" s="497"/>
      <c r="HF74" s="497"/>
      <c r="HG74" s="497"/>
      <c r="HH74" s="497"/>
      <c r="HI74" s="497"/>
      <c r="HJ74" s="497"/>
      <c r="HK74" s="497"/>
      <c r="HL74" s="497"/>
      <c r="HM74" s="497"/>
    </row>
    <row r="75" spans="1:221" s="496" customFormat="1" x14ac:dyDescent="0.25">
      <c r="A75" s="471"/>
      <c r="F75" s="497"/>
      <c r="G75" s="497"/>
      <c r="H75" s="497"/>
      <c r="I75" s="497"/>
      <c r="J75" s="497"/>
      <c r="K75" s="497"/>
      <c r="L75" s="497"/>
      <c r="M75" s="498"/>
      <c r="N75" s="498"/>
      <c r="O75" s="498"/>
      <c r="P75" s="498"/>
      <c r="Q75" s="477"/>
      <c r="R75" s="477"/>
      <c r="S75" s="499"/>
      <c r="T75" s="499"/>
      <c r="U75" s="499"/>
      <c r="V75" s="497"/>
      <c r="W75" s="497"/>
      <c r="X75" s="497"/>
      <c r="Y75" s="497"/>
      <c r="Z75" s="497"/>
      <c r="AA75" s="497"/>
      <c r="AB75" s="497"/>
      <c r="AC75" s="497"/>
      <c r="AD75" s="497"/>
      <c r="AE75" s="497"/>
      <c r="AF75" s="497"/>
      <c r="AG75" s="497"/>
      <c r="AH75" s="497"/>
      <c r="AI75" s="497"/>
      <c r="AJ75" s="497"/>
      <c r="AK75" s="497"/>
      <c r="AL75" s="497"/>
      <c r="AM75" s="497"/>
      <c r="AN75" s="497"/>
      <c r="AO75" s="497"/>
      <c r="AP75" s="497"/>
      <c r="AQ75" s="497"/>
      <c r="AR75" s="497"/>
      <c r="AS75" s="497"/>
      <c r="AT75" s="497"/>
      <c r="AU75" s="497"/>
      <c r="AV75" s="497"/>
      <c r="AW75" s="497"/>
      <c r="AX75" s="497"/>
      <c r="AY75" s="497"/>
      <c r="AZ75" s="497"/>
      <c r="BA75" s="497"/>
      <c r="BB75" s="497"/>
      <c r="BC75" s="497"/>
      <c r="BD75" s="497"/>
      <c r="BE75" s="497"/>
      <c r="BF75" s="497"/>
      <c r="BG75" s="497"/>
      <c r="BH75" s="497"/>
      <c r="BI75" s="497"/>
      <c r="BJ75" s="497"/>
      <c r="BK75" s="497"/>
      <c r="BL75" s="497"/>
      <c r="BM75" s="497"/>
      <c r="BN75" s="497"/>
      <c r="BO75" s="497"/>
      <c r="BP75" s="497"/>
      <c r="BQ75" s="497"/>
      <c r="BR75" s="497"/>
      <c r="BS75" s="497"/>
      <c r="BT75" s="497"/>
      <c r="BU75" s="497"/>
      <c r="BV75" s="497"/>
      <c r="BW75" s="497"/>
      <c r="BX75" s="497"/>
      <c r="BY75" s="497"/>
      <c r="BZ75" s="497"/>
      <c r="CA75" s="497"/>
      <c r="CB75" s="497"/>
      <c r="CC75" s="497"/>
      <c r="CD75" s="497"/>
      <c r="CE75" s="497"/>
      <c r="CF75" s="497"/>
      <c r="CG75" s="497"/>
      <c r="CH75" s="497"/>
      <c r="CI75" s="497"/>
      <c r="CJ75" s="497"/>
      <c r="CK75" s="497"/>
      <c r="CL75" s="497"/>
      <c r="CM75" s="497"/>
      <c r="CN75" s="497"/>
      <c r="CO75" s="497"/>
      <c r="CP75" s="497"/>
      <c r="CQ75" s="497"/>
      <c r="CR75" s="497"/>
      <c r="CS75" s="497"/>
      <c r="CT75" s="497"/>
      <c r="CU75" s="497"/>
      <c r="CV75" s="497"/>
      <c r="CW75" s="497"/>
      <c r="CX75" s="497"/>
      <c r="CY75" s="497"/>
      <c r="CZ75" s="497"/>
      <c r="DA75" s="497"/>
      <c r="DB75" s="497"/>
      <c r="DC75" s="497"/>
      <c r="DD75" s="497"/>
      <c r="DE75" s="497"/>
      <c r="DF75" s="497"/>
      <c r="DG75" s="497"/>
      <c r="DH75" s="497"/>
      <c r="DI75" s="497"/>
      <c r="DJ75" s="497"/>
      <c r="DK75" s="497"/>
      <c r="DL75" s="497"/>
      <c r="DM75" s="497"/>
      <c r="DN75" s="497"/>
      <c r="DO75" s="497"/>
      <c r="DP75" s="497"/>
      <c r="DQ75" s="497"/>
      <c r="DR75" s="497"/>
      <c r="DS75" s="497"/>
      <c r="DT75" s="497"/>
      <c r="DU75" s="497"/>
      <c r="DV75" s="497"/>
      <c r="DW75" s="497"/>
      <c r="DX75" s="497"/>
      <c r="DY75" s="497"/>
      <c r="DZ75" s="497"/>
      <c r="EA75" s="497"/>
      <c r="EB75" s="497"/>
      <c r="EC75" s="497"/>
      <c r="ED75" s="497"/>
      <c r="EE75" s="497"/>
      <c r="EF75" s="497"/>
      <c r="EG75" s="497"/>
      <c r="EH75" s="497"/>
      <c r="EI75" s="497"/>
      <c r="EJ75" s="497"/>
      <c r="EK75" s="497"/>
      <c r="EL75" s="497"/>
      <c r="EM75" s="497"/>
      <c r="EN75" s="497"/>
      <c r="EO75" s="497"/>
      <c r="EP75" s="497"/>
      <c r="EQ75" s="497"/>
      <c r="ER75" s="497"/>
      <c r="ES75" s="497"/>
      <c r="ET75" s="497"/>
      <c r="EU75" s="497"/>
      <c r="EV75" s="497"/>
      <c r="EW75" s="497"/>
      <c r="EX75" s="497"/>
      <c r="EY75" s="497"/>
      <c r="EZ75" s="497"/>
      <c r="FA75" s="497"/>
      <c r="FB75" s="497"/>
      <c r="FC75" s="497"/>
      <c r="FD75" s="497"/>
      <c r="FE75" s="497"/>
      <c r="FF75" s="497"/>
      <c r="FG75" s="497"/>
      <c r="FH75" s="497"/>
      <c r="FI75" s="497"/>
      <c r="FJ75" s="497"/>
      <c r="FK75" s="497"/>
      <c r="FL75" s="497"/>
      <c r="FM75" s="497"/>
      <c r="FN75" s="497"/>
      <c r="FO75" s="497"/>
      <c r="FP75" s="497"/>
      <c r="FQ75" s="497"/>
      <c r="FR75" s="497"/>
      <c r="FS75" s="497"/>
      <c r="FT75" s="497"/>
      <c r="FU75" s="497"/>
      <c r="FV75" s="497"/>
      <c r="FW75" s="497"/>
      <c r="FX75" s="497"/>
      <c r="FY75" s="497"/>
      <c r="FZ75" s="497"/>
      <c r="GA75" s="497"/>
      <c r="GB75" s="497"/>
      <c r="GC75" s="497"/>
      <c r="GD75" s="497"/>
      <c r="GE75" s="497"/>
      <c r="GF75" s="497"/>
      <c r="GG75" s="497"/>
      <c r="GH75" s="497"/>
      <c r="GI75" s="497"/>
      <c r="GJ75" s="497"/>
      <c r="GK75" s="497"/>
      <c r="GL75" s="497"/>
      <c r="GM75" s="497"/>
      <c r="GN75" s="497"/>
      <c r="GO75" s="497"/>
      <c r="GP75" s="497"/>
      <c r="GQ75" s="497"/>
      <c r="GR75" s="497"/>
      <c r="GS75" s="497"/>
      <c r="GT75" s="497"/>
      <c r="GU75" s="497"/>
      <c r="GV75" s="497"/>
      <c r="GW75" s="497"/>
      <c r="GX75" s="497"/>
      <c r="GY75" s="497"/>
      <c r="GZ75" s="497"/>
      <c r="HA75" s="497"/>
      <c r="HB75" s="497"/>
      <c r="HC75" s="497"/>
      <c r="HD75" s="497"/>
      <c r="HE75" s="497"/>
      <c r="HF75" s="497"/>
      <c r="HG75" s="497"/>
      <c r="HH75" s="497"/>
      <c r="HI75" s="497"/>
      <c r="HJ75" s="497"/>
      <c r="HK75" s="497"/>
      <c r="HL75" s="497"/>
      <c r="HM75" s="497"/>
    </row>
    <row r="76" spans="1:221" s="496" customFormat="1" x14ac:dyDescent="0.25">
      <c r="A76" s="471"/>
      <c r="F76" s="497"/>
      <c r="G76" s="497"/>
      <c r="H76" s="497"/>
      <c r="I76" s="497"/>
      <c r="J76" s="497"/>
      <c r="K76" s="497"/>
      <c r="L76" s="497"/>
      <c r="M76" s="498"/>
      <c r="N76" s="498"/>
      <c r="O76" s="498"/>
      <c r="P76" s="498"/>
      <c r="Q76" s="477"/>
      <c r="R76" s="477"/>
      <c r="S76" s="499"/>
      <c r="T76" s="499"/>
      <c r="U76" s="499"/>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7"/>
      <c r="AY76" s="497"/>
      <c r="AZ76" s="497"/>
      <c r="BA76" s="497"/>
      <c r="BB76" s="497"/>
      <c r="BC76" s="497"/>
      <c r="BD76" s="497"/>
      <c r="BE76" s="497"/>
      <c r="BF76" s="497"/>
      <c r="BG76" s="497"/>
      <c r="BH76" s="497"/>
      <c r="BI76" s="497"/>
      <c r="BJ76" s="497"/>
      <c r="BK76" s="497"/>
      <c r="BL76" s="497"/>
      <c r="BM76" s="497"/>
      <c r="BN76" s="497"/>
      <c r="BO76" s="497"/>
      <c r="BP76" s="497"/>
      <c r="BQ76" s="497"/>
      <c r="BR76" s="497"/>
      <c r="BS76" s="497"/>
      <c r="BT76" s="497"/>
      <c r="BU76" s="497"/>
      <c r="BV76" s="497"/>
      <c r="BW76" s="497"/>
      <c r="BX76" s="497"/>
      <c r="BY76" s="497"/>
      <c r="BZ76" s="497"/>
      <c r="CA76" s="497"/>
      <c r="CB76" s="497"/>
      <c r="CC76" s="497"/>
      <c r="CD76" s="497"/>
      <c r="CE76" s="497"/>
      <c r="CF76" s="497"/>
      <c r="CG76" s="497"/>
      <c r="CH76" s="497"/>
      <c r="CI76" s="497"/>
      <c r="CJ76" s="497"/>
      <c r="CK76" s="497"/>
      <c r="CL76" s="497"/>
      <c r="CM76" s="497"/>
      <c r="CN76" s="497"/>
      <c r="CO76" s="497"/>
      <c r="CP76" s="497"/>
      <c r="CQ76" s="497"/>
      <c r="CR76" s="497"/>
      <c r="CS76" s="497"/>
      <c r="CT76" s="497"/>
      <c r="CU76" s="497"/>
      <c r="CV76" s="497"/>
      <c r="CW76" s="497"/>
      <c r="CX76" s="497"/>
      <c r="CY76" s="497"/>
      <c r="CZ76" s="497"/>
      <c r="DA76" s="497"/>
      <c r="DB76" s="497"/>
      <c r="DC76" s="497"/>
      <c r="DD76" s="497"/>
      <c r="DE76" s="497"/>
      <c r="DF76" s="497"/>
      <c r="DG76" s="497"/>
      <c r="DH76" s="497"/>
      <c r="DI76" s="497"/>
      <c r="DJ76" s="497"/>
      <c r="DK76" s="497"/>
      <c r="DL76" s="497"/>
      <c r="DM76" s="497"/>
      <c r="DN76" s="497"/>
      <c r="DO76" s="497"/>
      <c r="DP76" s="497"/>
      <c r="DQ76" s="497"/>
      <c r="DR76" s="497"/>
      <c r="DS76" s="497"/>
      <c r="DT76" s="497"/>
      <c r="DU76" s="497"/>
      <c r="DV76" s="497"/>
      <c r="DW76" s="497"/>
      <c r="DX76" s="497"/>
      <c r="DY76" s="497"/>
      <c r="DZ76" s="497"/>
      <c r="EA76" s="497"/>
      <c r="EB76" s="497"/>
      <c r="EC76" s="497"/>
      <c r="ED76" s="497"/>
      <c r="EE76" s="497"/>
      <c r="EF76" s="497"/>
      <c r="EG76" s="497"/>
      <c r="EH76" s="497"/>
      <c r="EI76" s="497"/>
      <c r="EJ76" s="497"/>
      <c r="EK76" s="497"/>
      <c r="EL76" s="497"/>
      <c r="EM76" s="497"/>
      <c r="EN76" s="497"/>
      <c r="EO76" s="497"/>
      <c r="EP76" s="497"/>
      <c r="EQ76" s="497"/>
      <c r="ER76" s="497"/>
      <c r="ES76" s="497"/>
      <c r="ET76" s="497"/>
      <c r="EU76" s="497"/>
      <c r="EV76" s="497"/>
      <c r="EW76" s="497"/>
      <c r="EX76" s="497"/>
      <c r="EY76" s="497"/>
      <c r="EZ76" s="497"/>
      <c r="FA76" s="497"/>
      <c r="FB76" s="497"/>
      <c r="FC76" s="497"/>
      <c r="FD76" s="497"/>
      <c r="FE76" s="497"/>
      <c r="FF76" s="497"/>
      <c r="FG76" s="497"/>
      <c r="FH76" s="497"/>
      <c r="FI76" s="497"/>
      <c r="FJ76" s="497"/>
      <c r="FK76" s="497"/>
      <c r="FL76" s="497"/>
      <c r="FM76" s="497"/>
      <c r="FN76" s="497"/>
      <c r="FO76" s="497"/>
      <c r="FP76" s="497"/>
      <c r="FQ76" s="497"/>
      <c r="FR76" s="497"/>
      <c r="FS76" s="497"/>
      <c r="FT76" s="497"/>
      <c r="FU76" s="497"/>
      <c r="FV76" s="497"/>
      <c r="FW76" s="497"/>
      <c r="FX76" s="497"/>
      <c r="FY76" s="497"/>
      <c r="FZ76" s="497"/>
      <c r="GA76" s="497"/>
      <c r="GB76" s="497"/>
      <c r="GC76" s="497"/>
      <c r="GD76" s="497"/>
      <c r="GE76" s="497"/>
      <c r="GF76" s="497"/>
      <c r="GG76" s="497"/>
      <c r="GH76" s="497"/>
      <c r="GI76" s="497"/>
      <c r="GJ76" s="497"/>
      <c r="GK76" s="497"/>
      <c r="GL76" s="497"/>
      <c r="GM76" s="497"/>
      <c r="GN76" s="497"/>
      <c r="GO76" s="497"/>
      <c r="GP76" s="497"/>
      <c r="GQ76" s="497"/>
      <c r="GR76" s="497"/>
      <c r="GS76" s="497"/>
      <c r="GT76" s="497"/>
      <c r="GU76" s="497"/>
      <c r="GV76" s="497"/>
      <c r="GW76" s="497"/>
      <c r="GX76" s="497"/>
      <c r="GY76" s="497"/>
      <c r="GZ76" s="497"/>
      <c r="HA76" s="497"/>
      <c r="HB76" s="497"/>
      <c r="HC76" s="497"/>
      <c r="HD76" s="497"/>
      <c r="HE76" s="497"/>
      <c r="HF76" s="497"/>
      <c r="HG76" s="497"/>
      <c r="HH76" s="497"/>
      <c r="HI76" s="497"/>
      <c r="HJ76" s="497"/>
      <c r="HK76" s="497"/>
      <c r="HL76" s="497"/>
      <c r="HM76" s="497"/>
    </row>
    <row r="77" spans="1:221" s="496" customFormat="1" x14ac:dyDescent="0.25">
      <c r="A77" s="471"/>
      <c r="F77" s="497"/>
      <c r="G77" s="497"/>
      <c r="H77" s="497"/>
      <c r="I77" s="497"/>
      <c r="J77" s="497"/>
      <c r="K77" s="497"/>
      <c r="L77" s="497"/>
      <c r="M77" s="498"/>
      <c r="N77" s="498"/>
      <c r="O77" s="498"/>
      <c r="P77" s="498"/>
      <c r="Q77" s="477"/>
      <c r="R77" s="477"/>
      <c r="S77" s="499"/>
      <c r="T77" s="499"/>
      <c r="U77" s="499"/>
      <c r="V77" s="497"/>
      <c r="W77" s="497"/>
      <c r="X77" s="497"/>
      <c r="Y77" s="497"/>
      <c r="Z77" s="497"/>
      <c r="AA77" s="497"/>
      <c r="AB77" s="497"/>
      <c r="AC77" s="497"/>
      <c r="AD77" s="497"/>
      <c r="AE77" s="497"/>
      <c r="AF77" s="497"/>
      <c r="AG77" s="497"/>
      <c r="AH77" s="497"/>
      <c r="AI77" s="497"/>
      <c r="AJ77" s="497"/>
      <c r="AK77" s="497"/>
      <c r="AL77" s="497"/>
      <c r="AM77" s="497"/>
      <c r="AN77" s="497"/>
      <c r="AO77" s="497"/>
      <c r="AP77" s="497"/>
      <c r="AQ77" s="497"/>
      <c r="AR77" s="497"/>
      <c r="AS77" s="497"/>
      <c r="AT77" s="497"/>
      <c r="AU77" s="497"/>
      <c r="AV77" s="497"/>
      <c r="AW77" s="497"/>
      <c r="AX77" s="497"/>
      <c r="AY77" s="497"/>
      <c r="AZ77" s="497"/>
      <c r="BA77" s="497"/>
      <c r="BB77" s="497"/>
      <c r="BC77" s="497"/>
      <c r="BD77" s="497"/>
      <c r="BE77" s="497"/>
      <c r="BF77" s="497"/>
      <c r="BG77" s="497"/>
      <c r="BH77" s="497"/>
      <c r="BI77" s="497"/>
      <c r="BJ77" s="497"/>
      <c r="BK77" s="497"/>
      <c r="BL77" s="497"/>
      <c r="BM77" s="497"/>
      <c r="BN77" s="497"/>
      <c r="BO77" s="497"/>
      <c r="BP77" s="497"/>
      <c r="BQ77" s="497"/>
      <c r="BR77" s="497"/>
      <c r="BS77" s="497"/>
      <c r="BT77" s="497"/>
      <c r="BU77" s="497"/>
      <c r="BV77" s="497"/>
      <c r="BW77" s="497"/>
      <c r="BX77" s="497"/>
      <c r="BY77" s="497"/>
      <c r="BZ77" s="497"/>
      <c r="CA77" s="497"/>
      <c r="CB77" s="497"/>
      <c r="CC77" s="497"/>
      <c r="CD77" s="497"/>
      <c r="CE77" s="497"/>
      <c r="CF77" s="497"/>
      <c r="CG77" s="497"/>
      <c r="CH77" s="497"/>
      <c r="CI77" s="497"/>
      <c r="CJ77" s="497"/>
      <c r="CK77" s="497"/>
      <c r="CL77" s="497"/>
      <c r="CM77" s="497"/>
      <c r="CN77" s="497"/>
      <c r="CO77" s="497"/>
      <c r="CP77" s="497"/>
      <c r="CQ77" s="497"/>
      <c r="CR77" s="497"/>
      <c r="CS77" s="497"/>
      <c r="CT77" s="497"/>
      <c r="CU77" s="497"/>
      <c r="CV77" s="497"/>
      <c r="CW77" s="497"/>
      <c r="CX77" s="497"/>
      <c r="CY77" s="497"/>
      <c r="CZ77" s="497"/>
      <c r="DA77" s="497"/>
      <c r="DB77" s="497"/>
      <c r="DC77" s="497"/>
      <c r="DD77" s="497"/>
      <c r="DE77" s="497"/>
      <c r="DF77" s="497"/>
      <c r="DG77" s="497"/>
      <c r="DH77" s="497"/>
      <c r="DI77" s="497"/>
      <c r="DJ77" s="497"/>
      <c r="DK77" s="497"/>
      <c r="DL77" s="497"/>
      <c r="DM77" s="497"/>
      <c r="DN77" s="497"/>
      <c r="DO77" s="497"/>
      <c r="DP77" s="497"/>
      <c r="DQ77" s="497"/>
      <c r="DR77" s="497"/>
      <c r="DS77" s="497"/>
      <c r="DT77" s="497"/>
      <c r="DU77" s="497"/>
      <c r="DV77" s="497"/>
      <c r="DW77" s="497"/>
      <c r="DX77" s="497"/>
      <c r="DY77" s="497"/>
      <c r="DZ77" s="497"/>
      <c r="EA77" s="497"/>
      <c r="EB77" s="497"/>
      <c r="EC77" s="497"/>
      <c r="ED77" s="497"/>
      <c r="EE77" s="497"/>
      <c r="EF77" s="497"/>
      <c r="EG77" s="497"/>
      <c r="EH77" s="497"/>
      <c r="EI77" s="497"/>
      <c r="EJ77" s="497"/>
      <c r="EK77" s="497"/>
      <c r="EL77" s="497"/>
      <c r="EM77" s="497"/>
      <c r="EN77" s="497"/>
      <c r="EO77" s="497"/>
      <c r="EP77" s="497"/>
      <c r="EQ77" s="497"/>
      <c r="ER77" s="497"/>
      <c r="ES77" s="497"/>
      <c r="ET77" s="497"/>
      <c r="EU77" s="497"/>
      <c r="EV77" s="497"/>
      <c r="EW77" s="497"/>
      <c r="EX77" s="497"/>
      <c r="EY77" s="497"/>
      <c r="EZ77" s="497"/>
      <c r="FA77" s="497"/>
      <c r="FB77" s="497"/>
      <c r="FC77" s="497"/>
      <c r="FD77" s="497"/>
      <c r="FE77" s="497"/>
      <c r="FF77" s="497"/>
      <c r="FG77" s="497"/>
      <c r="FH77" s="497"/>
      <c r="FI77" s="497"/>
      <c r="FJ77" s="497"/>
      <c r="FK77" s="497"/>
      <c r="FL77" s="497"/>
      <c r="FM77" s="497"/>
      <c r="FN77" s="497"/>
      <c r="FO77" s="497"/>
      <c r="FP77" s="497"/>
      <c r="FQ77" s="497"/>
      <c r="FR77" s="497"/>
      <c r="FS77" s="497"/>
      <c r="FT77" s="497"/>
      <c r="FU77" s="497"/>
      <c r="FV77" s="497"/>
      <c r="FW77" s="497"/>
      <c r="FX77" s="497"/>
      <c r="FY77" s="497"/>
      <c r="FZ77" s="497"/>
      <c r="GA77" s="497"/>
      <c r="GB77" s="497"/>
      <c r="GC77" s="497"/>
      <c r="GD77" s="497"/>
      <c r="GE77" s="497"/>
      <c r="GF77" s="497"/>
      <c r="GG77" s="497"/>
      <c r="GH77" s="497"/>
      <c r="GI77" s="497"/>
      <c r="GJ77" s="497"/>
      <c r="GK77" s="497"/>
      <c r="GL77" s="497"/>
      <c r="GM77" s="497"/>
      <c r="GN77" s="497"/>
      <c r="GO77" s="497"/>
      <c r="GP77" s="497"/>
      <c r="GQ77" s="497"/>
      <c r="GR77" s="497"/>
      <c r="GS77" s="497"/>
      <c r="GT77" s="497"/>
      <c r="GU77" s="497"/>
      <c r="GV77" s="497"/>
      <c r="GW77" s="497"/>
      <c r="GX77" s="497"/>
      <c r="GY77" s="497"/>
      <c r="GZ77" s="497"/>
      <c r="HA77" s="497"/>
      <c r="HB77" s="497"/>
      <c r="HC77" s="497"/>
      <c r="HD77" s="497"/>
      <c r="HE77" s="497"/>
      <c r="HF77" s="497"/>
      <c r="HG77" s="497"/>
      <c r="HH77" s="497"/>
      <c r="HI77" s="497"/>
      <c r="HJ77" s="497"/>
      <c r="HK77" s="497"/>
      <c r="HL77" s="497"/>
      <c r="HM77" s="497"/>
    </row>
    <row r="78" spans="1:221" s="496" customFormat="1" x14ac:dyDescent="0.25">
      <c r="A78" s="471"/>
      <c r="F78" s="497"/>
      <c r="G78" s="497"/>
      <c r="H78" s="497"/>
      <c r="I78" s="497"/>
      <c r="J78" s="497"/>
      <c r="K78" s="497"/>
      <c r="L78" s="497"/>
      <c r="M78" s="498"/>
      <c r="N78" s="498"/>
      <c r="O78" s="498"/>
      <c r="P78" s="498"/>
      <c r="Q78" s="477"/>
      <c r="R78" s="477"/>
      <c r="S78" s="499"/>
      <c r="T78" s="499"/>
      <c r="U78" s="499"/>
      <c r="V78" s="497"/>
      <c r="W78" s="497"/>
      <c r="X78" s="49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7"/>
      <c r="AY78" s="497"/>
      <c r="AZ78" s="497"/>
      <c r="BA78" s="497"/>
      <c r="BB78" s="497"/>
      <c r="BC78" s="497"/>
      <c r="BD78" s="497"/>
      <c r="BE78" s="497"/>
      <c r="BF78" s="497"/>
      <c r="BG78" s="497"/>
      <c r="BH78" s="497"/>
      <c r="BI78" s="497"/>
      <c r="BJ78" s="497"/>
      <c r="BK78" s="497"/>
      <c r="BL78" s="497"/>
      <c r="BM78" s="497"/>
      <c r="BN78" s="497"/>
      <c r="BO78" s="497"/>
      <c r="BP78" s="497"/>
      <c r="BQ78" s="497"/>
      <c r="BR78" s="497"/>
      <c r="BS78" s="497"/>
      <c r="BT78" s="497"/>
      <c r="BU78" s="497"/>
      <c r="BV78" s="497"/>
      <c r="BW78" s="497"/>
      <c r="BX78" s="497"/>
      <c r="BY78" s="497"/>
      <c r="BZ78" s="497"/>
      <c r="CA78" s="497"/>
      <c r="CB78" s="497"/>
      <c r="CC78" s="497"/>
      <c r="CD78" s="497"/>
      <c r="CE78" s="497"/>
      <c r="CF78" s="497"/>
      <c r="CG78" s="497"/>
      <c r="CH78" s="497"/>
      <c r="CI78" s="497"/>
      <c r="CJ78" s="497"/>
      <c r="CK78" s="497"/>
      <c r="CL78" s="497"/>
      <c r="CM78" s="497"/>
      <c r="CN78" s="497"/>
      <c r="CO78" s="497"/>
      <c r="CP78" s="497"/>
      <c r="CQ78" s="497"/>
      <c r="CR78" s="497"/>
      <c r="CS78" s="497"/>
      <c r="CT78" s="497"/>
      <c r="CU78" s="497"/>
      <c r="CV78" s="497"/>
      <c r="CW78" s="497"/>
      <c r="CX78" s="497"/>
      <c r="CY78" s="497"/>
      <c r="CZ78" s="497"/>
      <c r="DA78" s="497"/>
      <c r="DB78" s="497"/>
      <c r="DC78" s="497"/>
      <c r="DD78" s="497"/>
      <c r="DE78" s="497"/>
      <c r="DF78" s="497"/>
      <c r="DG78" s="497"/>
      <c r="DH78" s="497"/>
      <c r="DI78" s="497"/>
      <c r="DJ78" s="497"/>
      <c r="DK78" s="497"/>
      <c r="DL78" s="497"/>
      <c r="DM78" s="497"/>
      <c r="DN78" s="497"/>
      <c r="DO78" s="497"/>
      <c r="DP78" s="497"/>
      <c r="DQ78" s="497"/>
      <c r="DR78" s="497"/>
      <c r="DS78" s="497"/>
      <c r="DT78" s="497"/>
      <c r="DU78" s="497"/>
      <c r="DV78" s="497"/>
      <c r="DW78" s="497"/>
      <c r="DX78" s="497"/>
      <c r="DY78" s="497"/>
      <c r="DZ78" s="497"/>
      <c r="EA78" s="497"/>
      <c r="EB78" s="497"/>
      <c r="EC78" s="497"/>
      <c r="ED78" s="497"/>
      <c r="EE78" s="497"/>
      <c r="EF78" s="497"/>
      <c r="EG78" s="497"/>
      <c r="EH78" s="497"/>
      <c r="EI78" s="497"/>
      <c r="EJ78" s="497"/>
      <c r="EK78" s="497"/>
      <c r="EL78" s="497"/>
      <c r="EM78" s="497"/>
      <c r="EN78" s="497"/>
      <c r="EO78" s="497"/>
      <c r="EP78" s="497"/>
      <c r="EQ78" s="497"/>
      <c r="ER78" s="497"/>
      <c r="ES78" s="497"/>
      <c r="ET78" s="497"/>
      <c r="EU78" s="497"/>
      <c r="EV78" s="497"/>
      <c r="EW78" s="497"/>
      <c r="EX78" s="497"/>
      <c r="EY78" s="497"/>
      <c r="EZ78" s="497"/>
      <c r="FA78" s="497"/>
      <c r="FB78" s="497"/>
      <c r="FC78" s="497"/>
      <c r="FD78" s="497"/>
      <c r="FE78" s="497"/>
      <c r="FF78" s="497"/>
      <c r="FG78" s="497"/>
      <c r="FH78" s="497"/>
      <c r="FI78" s="497"/>
      <c r="FJ78" s="497"/>
      <c r="FK78" s="497"/>
      <c r="FL78" s="497"/>
      <c r="FM78" s="497"/>
      <c r="FN78" s="497"/>
      <c r="FO78" s="497"/>
      <c r="FP78" s="497"/>
      <c r="FQ78" s="497"/>
      <c r="FR78" s="497"/>
      <c r="FS78" s="497"/>
      <c r="FT78" s="497"/>
      <c r="FU78" s="497"/>
      <c r="FV78" s="497"/>
      <c r="FW78" s="497"/>
      <c r="FX78" s="497"/>
      <c r="FY78" s="497"/>
      <c r="FZ78" s="497"/>
      <c r="GA78" s="497"/>
      <c r="GB78" s="497"/>
      <c r="GC78" s="497"/>
      <c r="GD78" s="497"/>
      <c r="GE78" s="497"/>
      <c r="GF78" s="497"/>
      <c r="GG78" s="497"/>
      <c r="GH78" s="497"/>
      <c r="GI78" s="497"/>
      <c r="GJ78" s="497"/>
      <c r="GK78" s="497"/>
      <c r="GL78" s="497"/>
      <c r="GM78" s="497"/>
      <c r="GN78" s="497"/>
      <c r="GO78" s="497"/>
      <c r="GP78" s="497"/>
      <c r="GQ78" s="497"/>
      <c r="GR78" s="497"/>
      <c r="GS78" s="497"/>
      <c r="GT78" s="497"/>
      <c r="GU78" s="497"/>
      <c r="GV78" s="497"/>
      <c r="GW78" s="497"/>
      <c r="GX78" s="497"/>
      <c r="GY78" s="497"/>
      <c r="GZ78" s="497"/>
      <c r="HA78" s="497"/>
      <c r="HB78" s="497"/>
      <c r="HC78" s="497"/>
      <c r="HD78" s="497"/>
      <c r="HE78" s="497"/>
      <c r="HF78" s="497"/>
      <c r="HG78" s="497"/>
      <c r="HH78" s="497"/>
      <c r="HI78" s="497"/>
      <c r="HJ78" s="497"/>
      <c r="HK78" s="497"/>
      <c r="HL78" s="497"/>
      <c r="HM78" s="497"/>
    </row>
    <row r="79" spans="1:221" s="496" customFormat="1" x14ac:dyDescent="0.25">
      <c r="A79" s="471"/>
      <c r="F79" s="497"/>
      <c r="G79" s="497"/>
      <c r="H79" s="497"/>
      <c r="I79" s="497"/>
      <c r="J79" s="497"/>
      <c r="K79" s="497"/>
      <c r="L79" s="497"/>
      <c r="M79" s="498"/>
      <c r="N79" s="498"/>
      <c r="O79" s="498"/>
      <c r="P79" s="498"/>
      <c r="Q79" s="477"/>
      <c r="R79" s="477"/>
      <c r="S79" s="499"/>
      <c r="T79" s="499"/>
      <c r="U79" s="499"/>
      <c r="V79" s="497"/>
      <c r="W79" s="497"/>
      <c r="X79" s="497"/>
      <c r="Y79" s="497"/>
      <c r="Z79" s="497"/>
      <c r="AA79" s="497"/>
      <c r="AB79" s="497"/>
      <c r="AC79" s="497"/>
      <c r="AD79" s="497"/>
      <c r="AE79" s="497"/>
      <c r="AF79" s="497"/>
      <c r="AG79" s="497"/>
      <c r="AH79" s="497"/>
      <c r="AI79" s="497"/>
      <c r="AJ79" s="497"/>
      <c r="AK79" s="497"/>
      <c r="AL79" s="497"/>
      <c r="AM79" s="497"/>
      <c r="AN79" s="497"/>
      <c r="AO79" s="497"/>
      <c r="AP79" s="497"/>
      <c r="AQ79" s="497"/>
      <c r="AR79" s="497"/>
      <c r="AS79" s="497"/>
      <c r="AT79" s="497"/>
      <c r="AU79" s="497"/>
      <c r="AV79" s="497"/>
      <c r="AW79" s="497"/>
      <c r="AX79" s="497"/>
      <c r="AY79" s="497"/>
      <c r="AZ79" s="497"/>
      <c r="BA79" s="497"/>
      <c r="BB79" s="497"/>
      <c r="BC79" s="497"/>
      <c r="BD79" s="497"/>
      <c r="BE79" s="497"/>
      <c r="BF79" s="497"/>
      <c r="BG79" s="497"/>
      <c r="BH79" s="497"/>
      <c r="BI79" s="497"/>
      <c r="BJ79" s="497"/>
      <c r="BK79" s="497"/>
      <c r="BL79" s="497"/>
      <c r="BM79" s="497"/>
      <c r="BN79" s="497"/>
      <c r="BO79" s="497"/>
      <c r="BP79" s="497"/>
      <c r="BQ79" s="497"/>
      <c r="BR79" s="497"/>
      <c r="BS79" s="497"/>
      <c r="BT79" s="497"/>
      <c r="BU79" s="497"/>
      <c r="BV79" s="497"/>
      <c r="BW79" s="497"/>
      <c r="BX79" s="497"/>
      <c r="BY79" s="497"/>
      <c r="BZ79" s="497"/>
      <c r="CA79" s="497"/>
      <c r="CB79" s="497"/>
      <c r="CC79" s="497"/>
      <c r="CD79" s="497"/>
      <c r="CE79" s="497"/>
      <c r="CF79" s="497"/>
      <c r="CG79" s="497"/>
      <c r="CH79" s="497"/>
      <c r="CI79" s="497"/>
      <c r="CJ79" s="497"/>
      <c r="CK79" s="497"/>
      <c r="CL79" s="497"/>
      <c r="CM79" s="497"/>
      <c r="CN79" s="497"/>
      <c r="CO79" s="497"/>
      <c r="CP79" s="497"/>
      <c r="CQ79" s="497"/>
      <c r="CR79" s="497"/>
      <c r="CS79" s="497"/>
      <c r="CT79" s="497"/>
      <c r="CU79" s="497"/>
      <c r="CV79" s="497"/>
      <c r="CW79" s="497"/>
      <c r="CX79" s="497"/>
      <c r="CY79" s="497"/>
      <c r="CZ79" s="497"/>
      <c r="DA79" s="497"/>
      <c r="DB79" s="497"/>
      <c r="DC79" s="497"/>
      <c r="DD79" s="497"/>
      <c r="DE79" s="497"/>
      <c r="DF79" s="497"/>
      <c r="DG79" s="497"/>
      <c r="DH79" s="497"/>
      <c r="DI79" s="497"/>
      <c r="DJ79" s="497"/>
      <c r="DK79" s="497"/>
      <c r="DL79" s="497"/>
      <c r="DM79" s="497"/>
      <c r="DN79" s="497"/>
      <c r="DO79" s="497"/>
      <c r="DP79" s="497"/>
      <c r="DQ79" s="497"/>
      <c r="DR79" s="497"/>
      <c r="DS79" s="497"/>
      <c r="DT79" s="497"/>
      <c r="DU79" s="497"/>
      <c r="DV79" s="497"/>
      <c r="DW79" s="497"/>
      <c r="DX79" s="497"/>
      <c r="DY79" s="497"/>
      <c r="DZ79" s="497"/>
      <c r="EA79" s="497"/>
      <c r="EB79" s="497"/>
      <c r="EC79" s="497"/>
      <c r="ED79" s="497"/>
      <c r="EE79" s="497"/>
      <c r="EF79" s="497"/>
      <c r="EG79" s="497"/>
      <c r="EH79" s="497"/>
      <c r="EI79" s="497"/>
      <c r="EJ79" s="497"/>
      <c r="EK79" s="497"/>
      <c r="EL79" s="497"/>
      <c r="EM79" s="497"/>
      <c r="EN79" s="497"/>
      <c r="EO79" s="497"/>
      <c r="EP79" s="497"/>
      <c r="EQ79" s="497"/>
      <c r="ER79" s="497"/>
      <c r="ES79" s="497"/>
      <c r="ET79" s="497"/>
      <c r="EU79" s="497"/>
      <c r="EV79" s="497"/>
      <c r="EW79" s="497"/>
      <c r="EX79" s="497"/>
      <c r="EY79" s="497"/>
      <c r="EZ79" s="497"/>
      <c r="FA79" s="497"/>
      <c r="FB79" s="497"/>
      <c r="FC79" s="497"/>
      <c r="FD79" s="497"/>
      <c r="FE79" s="497"/>
      <c r="FF79" s="497"/>
      <c r="FG79" s="497"/>
      <c r="FH79" s="497"/>
      <c r="FI79" s="497"/>
      <c r="FJ79" s="497"/>
      <c r="FK79" s="497"/>
      <c r="FL79" s="497"/>
      <c r="FM79" s="497"/>
      <c r="FN79" s="497"/>
      <c r="FO79" s="497"/>
      <c r="FP79" s="497"/>
      <c r="FQ79" s="497"/>
      <c r="FR79" s="497"/>
      <c r="FS79" s="497"/>
      <c r="FT79" s="497"/>
      <c r="FU79" s="497"/>
      <c r="FV79" s="497"/>
      <c r="FW79" s="497"/>
      <c r="FX79" s="497"/>
      <c r="FY79" s="497"/>
      <c r="FZ79" s="497"/>
      <c r="GA79" s="497"/>
      <c r="GB79" s="497"/>
      <c r="GC79" s="497"/>
      <c r="GD79" s="497"/>
      <c r="GE79" s="497"/>
      <c r="GF79" s="497"/>
      <c r="GG79" s="497"/>
      <c r="GH79" s="497"/>
      <c r="GI79" s="497"/>
      <c r="GJ79" s="497"/>
      <c r="GK79" s="497"/>
      <c r="GL79" s="497"/>
      <c r="GM79" s="497"/>
      <c r="GN79" s="497"/>
      <c r="GO79" s="497"/>
      <c r="GP79" s="497"/>
      <c r="GQ79" s="497"/>
      <c r="GR79" s="497"/>
      <c r="GS79" s="497"/>
      <c r="GT79" s="497"/>
      <c r="GU79" s="497"/>
      <c r="GV79" s="497"/>
      <c r="GW79" s="497"/>
      <c r="GX79" s="497"/>
      <c r="GY79" s="497"/>
      <c r="GZ79" s="497"/>
      <c r="HA79" s="497"/>
      <c r="HB79" s="497"/>
      <c r="HC79" s="497"/>
      <c r="HD79" s="497"/>
      <c r="HE79" s="497"/>
      <c r="HF79" s="497"/>
      <c r="HG79" s="497"/>
      <c r="HH79" s="497"/>
      <c r="HI79" s="497"/>
      <c r="HJ79" s="497"/>
      <c r="HK79" s="497"/>
      <c r="HL79" s="497"/>
      <c r="HM79" s="497"/>
    </row>
  </sheetData>
  <autoFilter ref="C3:S6" xr:uid="{00000000-0009-0000-0000-000002000000}"/>
  <mergeCells count="8">
    <mergeCell ref="B8:G8"/>
    <mergeCell ref="B9:D9"/>
    <mergeCell ref="B2:E2"/>
    <mergeCell ref="C1:S1"/>
    <mergeCell ref="F2:G2"/>
    <mergeCell ref="H2:I2"/>
    <mergeCell ref="K2:L2"/>
    <mergeCell ref="M2:U2"/>
  </mergeCells>
  <printOptions horizontalCentered="1" verticalCentered="1"/>
  <pageMargins left="0.23622047244094491" right="0.15748031496062992" top="0.31496062992125984" bottom="0.27559055118110237" header="0.31496062992125984" footer="0.31496062992125984"/>
  <pageSetup paperSize="66" scale="56" fitToHeight="0" orientation="landscape" r:id="rId1"/>
  <headerFooter>
    <oddFooter>&amp;C&amp;"Calibri,Normal"&amp;A&amp;R&amp;"Calibri,Normal"Página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2C7B1-3ACF-4A3B-82E2-D940B7917F7A}">
  <sheetPr>
    <tabColor theme="4"/>
    <pageSetUpPr fitToPage="1"/>
  </sheetPr>
  <dimension ref="B1:L44"/>
  <sheetViews>
    <sheetView view="pageBreakPreview" topLeftCell="B28" zoomScaleNormal="100" zoomScaleSheetLayoutView="100" workbookViewId="0">
      <selection activeCell="B29" sqref="B29:H29"/>
    </sheetView>
  </sheetViews>
  <sheetFormatPr baseColWidth="10" defaultColWidth="11" defaultRowHeight="12.75" x14ac:dyDescent="0.25"/>
  <cols>
    <col min="1" max="1" width="11" style="501"/>
    <col min="2" max="2" width="39.125" style="501" customWidth="1"/>
    <col min="3" max="3" width="31" style="501" customWidth="1"/>
    <col min="4" max="4" width="13.625" style="501" customWidth="1"/>
    <col min="5" max="6" width="16.75" style="501" bestFit="1" customWidth="1"/>
    <col min="7" max="7" width="19.125" style="501" customWidth="1"/>
    <col min="8" max="8" width="18.75" style="501" customWidth="1"/>
    <col min="9" max="9" width="11" style="501"/>
    <col min="10" max="11" width="16.75" style="501" bestFit="1" customWidth="1"/>
    <col min="12" max="12" width="21.25" style="501" customWidth="1"/>
    <col min="13" max="16384" width="11" style="501"/>
  </cols>
  <sheetData>
    <row r="1" spans="2:12" ht="23.25" x14ac:dyDescent="0.25">
      <c r="B1" s="697" t="s">
        <v>646</v>
      </c>
      <c r="C1" s="698"/>
      <c r="D1" s="698"/>
      <c r="E1" s="698"/>
      <c r="F1" s="698"/>
      <c r="G1" s="698"/>
      <c r="H1" s="699"/>
    </row>
    <row r="2" spans="2:12" ht="23.25" x14ac:dyDescent="0.25">
      <c r="B2" s="700" t="s">
        <v>251</v>
      </c>
      <c r="C2" s="701"/>
      <c r="D2" s="701"/>
      <c r="E2" s="701"/>
      <c r="F2" s="701"/>
      <c r="G2" s="701"/>
      <c r="H2" s="702"/>
    </row>
    <row r="3" spans="2:12" ht="20.25" x14ac:dyDescent="0.25">
      <c r="B3" s="703" t="s">
        <v>252</v>
      </c>
      <c r="C3" s="704"/>
      <c r="D3" s="704"/>
      <c r="E3" s="704"/>
      <c r="F3" s="704"/>
      <c r="G3" s="704"/>
      <c r="H3" s="705"/>
    </row>
    <row r="4" spans="2:12" ht="50.45" customHeight="1" x14ac:dyDescent="0.25">
      <c r="B4" s="502" t="s">
        <v>130</v>
      </c>
      <c r="C4" s="503" t="s">
        <v>253</v>
      </c>
      <c r="D4" s="503" t="s">
        <v>134</v>
      </c>
      <c r="E4" s="503" t="s">
        <v>726</v>
      </c>
      <c r="F4" s="504" t="s">
        <v>136</v>
      </c>
      <c r="G4" s="503" t="s">
        <v>647</v>
      </c>
      <c r="H4" s="505" t="s">
        <v>648</v>
      </c>
    </row>
    <row r="5" spans="2:12" ht="38.25" x14ac:dyDescent="0.25">
      <c r="B5" s="506" t="s">
        <v>255</v>
      </c>
      <c r="C5" s="507" t="s">
        <v>254</v>
      </c>
      <c r="D5" s="553" t="s">
        <v>256</v>
      </c>
      <c r="E5" s="508">
        <v>10113616335.25</v>
      </c>
      <c r="F5" s="508">
        <v>3013189398</v>
      </c>
      <c r="G5" s="508">
        <v>7100426937.25</v>
      </c>
      <c r="H5" s="509">
        <f>+G5</f>
        <v>7100426937.25</v>
      </c>
      <c r="J5" s="510"/>
      <c r="L5" s="510"/>
    </row>
    <row r="6" spans="2:12" ht="63.75" x14ac:dyDescent="0.25">
      <c r="B6" s="506" t="s">
        <v>257</v>
      </c>
      <c r="C6" s="507" t="s">
        <v>665</v>
      </c>
      <c r="D6" s="553" t="s">
        <v>725</v>
      </c>
      <c r="E6" s="508">
        <v>14600486338.460001</v>
      </c>
      <c r="F6" s="508">
        <v>13118776081.029999</v>
      </c>
      <c r="G6" s="508">
        <v>1481710257.4300022</v>
      </c>
      <c r="H6" s="509">
        <f t="shared" ref="H6:H17" si="0">+G6</f>
        <v>1481710257.4300022</v>
      </c>
      <c r="J6" s="510"/>
      <c r="L6" s="510"/>
    </row>
    <row r="7" spans="2:12" ht="63.75" x14ac:dyDescent="0.25">
      <c r="B7" s="506" t="s">
        <v>258</v>
      </c>
      <c r="C7" s="507" t="s">
        <v>177</v>
      </c>
      <c r="D7" s="553" t="s">
        <v>259</v>
      </c>
      <c r="E7" s="508">
        <v>17004028000</v>
      </c>
      <c r="F7" s="508">
        <v>7876581396</v>
      </c>
      <c r="G7" s="508">
        <v>9127446604</v>
      </c>
      <c r="H7" s="509">
        <f t="shared" si="0"/>
        <v>9127446604</v>
      </c>
      <c r="J7" s="510"/>
      <c r="L7" s="510"/>
    </row>
    <row r="8" spans="2:12" ht="63.75" x14ac:dyDescent="0.25">
      <c r="B8" s="506" t="s">
        <v>260</v>
      </c>
      <c r="C8" s="507" t="s">
        <v>177</v>
      </c>
      <c r="D8" s="553" t="s">
        <v>193</v>
      </c>
      <c r="E8" s="508">
        <v>2150996825</v>
      </c>
      <c r="F8" s="508">
        <v>1219252571</v>
      </c>
      <c r="G8" s="508">
        <v>931744254</v>
      </c>
      <c r="H8" s="509">
        <f t="shared" si="0"/>
        <v>931744254</v>
      </c>
      <c r="J8" s="510"/>
      <c r="L8" s="510"/>
    </row>
    <row r="9" spans="2:12" ht="43.5" customHeight="1" x14ac:dyDescent="0.25">
      <c r="B9" s="506" t="s">
        <v>261</v>
      </c>
      <c r="C9" s="507" t="s">
        <v>177</v>
      </c>
      <c r="D9" s="553" t="s">
        <v>193</v>
      </c>
      <c r="E9" s="508">
        <v>545637000</v>
      </c>
      <c r="F9" s="508">
        <v>362817200</v>
      </c>
      <c r="G9" s="508">
        <v>182819800</v>
      </c>
      <c r="H9" s="509">
        <f t="shared" si="0"/>
        <v>182819800</v>
      </c>
      <c r="J9" s="510"/>
      <c r="L9" s="510"/>
    </row>
    <row r="10" spans="2:12" ht="72.599999999999994" customHeight="1" x14ac:dyDescent="0.25">
      <c r="B10" s="506" t="s">
        <v>692</v>
      </c>
      <c r="C10" s="507" t="s">
        <v>177</v>
      </c>
      <c r="D10" s="553" t="s">
        <v>193</v>
      </c>
      <c r="E10" s="508">
        <v>591024500</v>
      </c>
      <c r="F10" s="508">
        <v>297799427</v>
      </c>
      <c r="G10" s="508">
        <v>293225073</v>
      </c>
      <c r="H10" s="509">
        <f t="shared" si="0"/>
        <v>293225073</v>
      </c>
      <c r="J10" s="510"/>
      <c r="L10" s="510"/>
    </row>
    <row r="11" spans="2:12" ht="114.75" x14ac:dyDescent="0.25">
      <c r="B11" s="506" t="s">
        <v>697</v>
      </c>
      <c r="C11" s="507" t="s">
        <v>177</v>
      </c>
      <c r="D11" s="553" t="s">
        <v>193</v>
      </c>
      <c r="E11" s="508">
        <v>620974000</v>
      </c>
      <c r="F11" s="508">
        <v>461515882</v>
      </c>
      <c r="G11" s="508">
        <v>159458118</v>
      </c>
      <c r="H11" s="509">
        <f t="shared" si="0"/>
        <v>159458118</v>
      </c>
      <c r="J11" s="510"/>
      <c r="L11" s="510"/>
    </row>
    <row r="12" spans="2:12" ht="51" x14ac:dyDescent="0.25">
      <c r="B12" s="506" t="s">
        <v>262</v>
      </c>
      <c r="C12" s="507" t="s">
        <v>168</v>
      </c>
      <c r="D12" s="553" t="s">
        <v>724</v>
      </c>
      <c r="E12" s="508">
        <v>2406091121</v>
      </c>
      <c r="F12" s="508">
        <v>1412832181</v>
      </c>
      <c r="G12" s="508">
        <v>993258940</v>
      </c>
      <c r="H12" s="509">
        <f t="shared" si="0"/>
        <v>993258940</v>
      </c>
      <c r="J12" s="510"/>
      <c r="L12" s="510"/>
    </row>
    <row r="13" spans="2:12" ht="51" x14ac:dyDescent="0.25">
      <c r="B13" s="506" t="s">
        <v>263</v>
      </c>
      <c r="C13" s="507" t="s">
        <v>177</v>
      </c>
      <c r="D13" s="553" t="s">
        <v>723</v>
      </c>
      <c r="E13" s="508">
        <v>3422731010</v>
      </c>
      <c r="F13" s="508">
        <v>2651316141</v>
      </c>
      <c r="G13" s="508">
        <v>771414869</v>
      </c>
      <c r="H13" s="509">
        <f t="shared" si="0"/>
        <v>771414869</v>
      </c>
      <c r="J13" s="510"/>
      <c r="L13" s="510"/>
    </row>
    <row r="14" spans="2:12" ht="38.25" x14ac:dyDescent="0.25">
      <c r="B14" s="506" t="s">
        <v>722</v>
      </c>
      <c r="C14" s="507" t="s">
        <v>168</v>
      </c>
      <c r="D14" s="553" t="s">
        <v>649</v>
      </c>
      <c r="E14" s="508">
        <v>179999998</v>
      </c>
      <c r="F14" s="508">
        <v>111930857</v>
      </c>
      <c r="G14" s="508">
        <v>68069141</v>
      </c>
      <c r="H14" s="509">
        <f t="shared" si="0"/>
        <v>68069141</v>
      </c>
      <c r="J14" s="510"/>
      <c r="L14" s="510"/>
    </row>
    <row r="15" spans="2:12" ht="160.5" customHeight="1" x14ac:dyDescent="0.25">
      <c r="B15" s="506" t="s">
        <v>650</v>
      </c>
      <c r="C15" s="507" t="s">
        <v>666</v>
      </c>
      <c r="D15" s="553" t="s">
        <v>651</v>
      </c>
      <c r="E15" s="508">
        <v>3360000000</v>
      </c>
      <c r="F15" s="508">
        <v>329248451</v>
      </c>
      <c r="G15" s="508">
        <v>3030751549</v>
      </c>
      <c r="H15" s="509">
        <f t="shared" si="0"/>
        <v>3030751549</v>
      </c>
      <c r="J15" s="510"/>
      <c r="L15" s="510"/>
    </row>
    <row r="16" spans="2:12" ht="63.6" customHeight="1" x14ac:dyDescent="0.25">
      <c r="B16" s="506" t="s">
        <v>694</v>
      </c>
      <c r="C16" s="507" t="s">
        <v>177</v>
      </c>
      <c r="D16" s="553" t="s">
        <v>638</v>
      </c>
      <c r="E16" s="508">
        <v>155128139</v>
      </c>
      <c r="F16" s="508">
        <v>47446706</v>
      </c>
      <c r="G16" s="508">
        <v>107681433</v>
      </c>
      <c r="H16" s="509">
        <f t="shared" si="0"/>
        <v>107681433</v>
      </c>
      <c r="J16" s="510"/>
      <c r="L16" s="510"/>
    </row>
    <row r="17" spans="2:12" ht="46.5" customHeight="1" x14ac:dyDescent="0.25">
      <c r="B17" s="506" t="s">
        <v>695</v>
      </c>
      <c r="C17" s="507" t="s">
        <v>142</v>
      </c>
      <c r="D17" s="553" t="s">
        <v>652</v>
      </c>
      <c r="E17" s="508">
        <v>42306100</v>
      </c>
      <c r="F17" s="508">
        <v>0</v>
      </c>
      <c r="G17" s="508">
        <v>42306100</v>
      </c>
      <c r="H17" s="509">
        <f t="shared" si="0"/>
        <v>42306100</v>
      </c>
      <c r="J17" s="510"/>
      <c r="L17" s="510"/>
    </row>
    <row r="18" spans="2:12" x14ac:dyDescent="0.25">
      <c r="B18" s="706" t="s">
        <v>264</v>
      </c>
      <c r="C18" s="707"/>
      <c r="D18" s="707"/>
      <c r="E18" s="707"/>
      <c r="F18" s="707"/>
      <c r="G18" s="511">
        <f>SUM(G5:G17)</f>
        <v>24290313075.68</v>
      </c>
      <c r="H18" s="512">
        <f>SUM(H5:H17)</f>
        <v>24290313075.68</v>
      </c>
      <c r="J18" s="510"/>
      <c r="K18" s="510"/>
    </row>
    <row r="19" spans="2:12" ht="15" x14ac:dyDescent="0.25">
      <c r="B19" s="513"/>
      <c r="C19" s="514"/>
      <c r="D19" s="514"/>
      <c r="E19" s="515"/>
      <c r="F19" s="516"/>
      <c r="H19" s="517"/>
    </row>
    <row r="20" spans="2:12" ht="23.25" x14ac:dyDescent="0.35">
      <c r="B20" s="708" t="s">
        <v>265</v>
      </c>
      <c r="C20" s="709"/>
      <c r="D20" s="709"/>
      <c r="E20" s="709"/>
      <c r="F20" s="709"/>
      <c r="G20" s="709"/>
      <c r="H20" s="710"/>
    </row>
    <row r="21" spans="2:12" ht="25.5" x14ac:dyDescent="0.25">
      <c r="B21" s="693" t="s">
        <v>130</v>
      </c>
      <c r="C21" s="694"/>
      <c r="D21" s="695" t="s">
        <v>253</v>
      </c>
      <c r="E21" s="696"/>
      <c r="F21" s="503" t="s">
        <v>134</v>
      </c>
      <c r="G21" s="503" t="s">
        <v>653</v>
      </c>
      <c r="H21" s="505" t="s">
        <v>648</v>
      </c>
    </row>
    <row r="22" spans="2:12" ht="80.25" customHeight="1" x14ac:dyDescent="0.25">
      <c r="B22" s="714" t="s">
        <v>691</v>
      </c>
      <c r="C22" s="715"/>
      <c r="D22" s="716" t="s">
        <v>667</v>
      </c>
      <c r="E22" s="696"/>
      <c r="F22" s="518" t="s">
        <v>654</v>
      </c>
      <c r="G22" s="519">
        <v>8200000000</v>
      </c>
      <c r="H22" s="520">
        <f>+G22</f>
        <v>8200000000</v>
      </c>
    </row>
    <row r="23" spans="2:12" ht="64.5" customHeight="1" x14ac:dyDescent="0.25">
      <c r="B23" s="714" t="s">
        <v>664</v>
      </c>
      <c r="C23" s="715"/>
      <c r="D23" s="716" t="s">
        <v>267</v>
      </c>
      <c r="E23" s="696"/>
      <c r="F23" s="518" t="s">
        <v>654</v>
      </c>
      <c r="G23" s="519">
        <v>1200000000</v>
      </c>
      <c r="H23" s="520">
        <f>+G23</f>
        <v>1200000000</v>
      </c>
    </row>
    <row r="24" spans="2:12" x14ac:dyDescent="0.25">
      <c r="B24" s="706" t="s">
        <v>264</v>
      </c>
      <c r="C24" s="707"/>
      <c r="D24" s="707"/>
      <c r="E24" s="707"/>
      <c r="F24" s="707"/>
      <c r="G24" s="521">
        <f>SUM(G22:G23)</f>
        <v>9400000000</v>
      </c>
      <c r="H24" s="522">
        <f>SUM(H22:H23)</f>
        <v>9400000000</v>
      </c>
    </row>
    <row r="25" spans="2:12" ht="23.25" x14ac:dyDescent="0.35">
      <c r="B25" s="708" t="s">
        <v>268</v>
      </c>
      <c r="C25" s="709"/>
      <c r="D25" s="709"/>
      <c r="E25" s="709"/>
      <c r="F25" s="709"/>
      <c r="G25" s="709"/>
      <c r="H25" s="710"/>
    </row>
    <row r="26" spans="2:12" ht="25.5" x14ac:dyDescent="0.25">
      <c r="B26" s="717" t="s">
        <v>269</v>
      </c>
      <c r="C26" s="718"/>
      <c r="D26" s="718"/>
      <c r="E26" s="718"/>
      <c r="F26" s="523" t="s">
        <v>270</v>
      </c>
      <c r="G26" s="524" t="s">
        <v>653</v>
      </c>
      <c r="H26" s="505" t="s">
        <v>648</v>
      </c>
    </row>
    <row r="27" spans="2:12" x14ac:dyDescent="0.25">
      <c r="B27" s="711" t="s">
        <v>659</v>
      </c>
      <c r="C27" s="712"/>
      <c r="D27" s="712"/>
      <c r="E27" s="713"/>
      <c r="F27" s="525" t="s">
        <v>655</v>
      </c>
      <c r="G27" s="526">
        <v>16702683036</v>
      </c>
      <c r="H27" s="527">
        <f>+G27</f>
        <v>16702683036</v>
      </c>
    </row>
    <row r="28" spans="2:12" x14ac:dyDescent="0.25">
      <c r="B28" s="706" t="s">
        <v>264</v>
      </c>
      <c r="C28" s="707"/>
      <c r="D28" s="707"/>
      <c r="E28" s="707"/>
      <c r="F28" s="707"/>
      <c r="G28" s="521">
        <f>SUM(G27)</f>
        <v>16702683036</v>
      </c>
      <c r="H28" s="522">
        <f>SUM(H27)</f>
        <v>16702683036</v>
      </c>
    </row>
    <row r="29" spans="2:12" ht="23.25" x14ac:dyDescent="0.35">
      <c r="B29" s="708" t="s">
        <v>271</v>
      </c>
      <c r="C29" s="709"/>
      <c r="D29" s="709"/>
      <c r="E29" s="709"/>
      <c r="F29" s="709"/>
      <c r="G29" s="709"/>
      <c r="H29" s="710"/>
    </row>
    <row r="30" spans="2:12" ht="25.5" x14ac:dyDescent="0.25">
      <c r="B30" s="717" t="s">
        <v>269</v>
      </c>
      <c r="C30" s="718"/>
      <c r="D30" s="718"/>
      <c r="E30" s="718"/>
      <c r="F30" s="523" t="s">
        <v>270</v>
      </c>
      <c r="G30" s="524" t="s">
        <v>653</v>
      </c>
      <c r="H30" s="505" t="s">
        <v>648</v>
      </c>
    </row>
    <row r="31" spans="2:12" x14ac:dyDescent="0.25">
      <c r="B31" s="711" t="s">
        <v>272</v>
      </c>
      <c r="C31" s="712"/>
      <c r="D31" s="712"/>
      <c r="E31" s="713"/>
      <c r="F31" s="525" t="s">
        <v>656</v>
      </c>
      <c r="G31" s="526">
        <v>50000000</v>
      </c>
      <c r="H31" s="527">
        <v>50000000</v>
      </c>
    </row>
    <row r="32" spans="2:12" x14ac:dyDescent="0.25">
      <c r="B32" s="728"/>
      <c r="C32" s="729"/>
      <c r="D32" s="729"/>
      <c r="E32" s="729"/>
      <c r="F32" s="729"/>
      <c r="G32" s="528">
        <f>SUM(G31)</f>
        <v>50000000</v>
      </c>
      <c r="H32" s="528">
        <f>SUM(H31)</f>
        <v>50000000</v>
      </c>
    </row>
    <row r="33" spans="2:10" ht="15" x14ac:dyDescent="0.25">
      <c r="B33" s="529"/>
      <c r="F33" s="516"/>
      <c r="H33" s="517"/>
    </row>
    <row r="34" spans="2:10" ht="15" hidden="1" x14ac:dyDescent="0.25">
      <c r="B34" s="529"/>
      <c r="F34" s="516"/>
      <c r="H34" s="517"/>
    </row>
    <row r="35" spans="2:10" ht="15" hidden="1" x14ac:dyDescent="0.25">
      <c r="B35" s="529"/>
      <c r="F35" s="516"/>
      <c r="H35" s="517"/>
    </row>
    <row r="36" spans="2:10" ht="27" thickBot="1" x14ac:dyDescent="0.3">
      <c r="B36" s="730" t="s">
        <v>657</v>
      </c>
      <c r="C36" s="731"/>
      <c r="D36" s="731"/>
      <c r="E36" s="731"/>
      <c r="F36" s="731"/>
      <c r="G36" s="731"/>
      <c r="H36" s="732"/>
    </row>
    <row r="37" spans="2:10" ht="31.5" x14ac:dyDescent="0.25">
      <c r="B37" s="733" t="s">
        <v>273</v>
      </c>
      <c r="C37" s="734"/>
      <c r="D37" s="734"/>
      <c r="E37" s="734"/>
      <c r="F37" s="735"/>
      <c r="G37" s="530" t="s">
        <v>653</v>
      </c>
      <c r="H37" s="531" t="s">
        <v>648</v>
      </c>
    </row>
    <row r="38" spans="2:10" ht="15" x14ac:dyDescent="0.25">
      <c r="B38" s="736" t="s">
        <v>274</v>
      </c>
      <c r="C38" s="737"/>
      <c r="D38" s="737"/>
      <c r="E38" s="737"/>
      <c r="F38" s="738"/>
      <c r="G38" s="532">
        <f>+G18</f>
        <v>24290313075.68</v>
      </c>
      <c r="H38" s="533">
        <f>+H18</f>
        <v>24290313075.68</v>
      </c>
      <c r="J38" s="534"/>
    </row>
    <row r="39" spans="2:10" ht="15" x14ac:dyDescent="0.25">
      <c r="B39" s="736" t="s">
        <v>275</v>
      </c>
      <c r="C39" s="737"/>
      <c r="D39" s="737"/>
      <c r="E39" s="737"/>
      <c r="F39" s="738"/>
      <c r="G39" s="532">
        <f>+G24</f>
        <v>9400000000</v>
      </c>
      <c r="H39" s="533">
        <f>+H24</f>
        <v>9400000000</v>
      </c>
    </row>
    <row r="40" spans="2:10" ht="15" x14ac:dyDescent="0.25">
      <c r="B40" s="736" t="s">
        <v>276</v>
      </c>
      <c r="C40" s="737"/>
      <c r="D40" s="737"/>
      <c r="E40" s="737"/>
      <c r="F40" s="738"/>
      <c r="G40" s="535">
        <f>+G28</f>
        <v>16702683036</v>
      </c>
      <c r="H40" s="536">
        <f>+H28</f>
        <v>16702683036</v>
      </c>
      <c r="J40" s="534">
        <f>+H40+H39</f>
        <v>26102683036</v>
      </c>
    </row>
    <row r="41" spans="2:10" ht="15" x14ac:dyDescent="0.25">
      <c r="B41" s="719" t="s">
        <v>277</v>
      </c>
      <c r="C41" s="720"/>
      <c r="D41" s="720"/>
      <c r="E41" s="720"/>
      <c r="F41" s="721"/>
      <c r="G41" s="535">
        <f>+G32</f>
        <v>50000000</v>
      </c>
      <c r="H41" s="536">
        <f>+H32</f>
        <v>50000000</v>
      </c>
    </row>
    <row r="42" spans="2:10" ht="16.5" thickBot="1" x14ac:dyDescent="0.3">
      <c r="B42" s="722" t="s">
        <v>720</v>
      </c>
      <c r="C42" s="723"/>
      <c r="D42" s="723"/>
      <c r="E42" s="723"/>
      <c r="F42" s="724"/>
      <c r="G42" s="537">
        <f>SUM(G38:G41)</f>
        <v>50442996111.68</v>
      </c>
      <c r="H42" s="538">
        <f>SUM(H38:H41)</f>
        <v>50442996111.68</v>
      </c>
    </row>
    <row r="43" spans="2:10" ht="16.5" thickBot="1" x14ac:dyDescent="0.3">
      <c r="B43" s="725" t="s">
        <v>721</v>
      </c>
      <c r="C43" s="726"/>
      <c r="D43" s="726"/>
      <c r="E43" s="726"/>
      <c r="F43" s="727"/>
      <c r="G43" s="539">
        <f>+G42</f>
        <v>50442996111.68</v>
      </c>
      <c r="H43" s="540">
        <f>+H42</f>
        <v>50442996111.68</v>
      </c>
    </row>
    <row r="44" spans="2:10" x14ac:dyDescent="0.25">
      <c r="B44" s="541" t="s">
        <v>658</v>
      </c>
      <c r="C44" s="542"/>
      <c r="D44" s="542"/>
      <c r="E44" s="542"/>
      <c r="F44" s="542"/>
      <c r="G44" s="542"/>
      <c r="H44" s="542"/>
    </row>
  </sheetData>
  <mergeCells count="28">
    <mergeCell ref="B41:F41"/>
    <mergeCell ref="B42:F42"/>
    <mergeCell ref="B43:F43"/>
    <mergeCell ref="B32:F32"/>
    <mergeCell ref="B36:H36"/>
    <mergeCell ref="B37:F37"/>
    <mergeCell ref="B38:F38"/>
    <mergeCell ref="B39:F39"/>
    <mergeCell ref="B40:F40"/>
    <mergeCell ref="B31:E31"/>
    <mergeCell ref="B22:C22"/>
    <mergeCell ref="D22:E22"/>
    <mergeCell ref="B23:C23"/>
    <mergeCell ref="D23:E23"/>
    <mergeCell ref="B24:F24"/>
    <mergeCell ref="B25:H25"/>
    <mergeCell ref="B26:E26"/>
    <mergeCell ref="B27:E27"/>
    <mergeCell ref="B28:F28"/>
    <mergeCell ref="B29:H29"/>
    <mergeCell ref="B30:E30"/>
    <mergeCell ref="B21:C21"/>
    <mergeCell ref="D21:E21"/>
    <mergeCell ref="B1:H1"/>
    <mergeCell ref="B2:H2"/>
    <mergeCell ref="B3:H3"/>
    <mergeCell ref="B18:F18"/>
    <mergeCell ref="B20:H20"/>
  </mergeCells>
  <conditionalFormatting sqref="B5">
    <cfRule type="duplicateValues" dxfId="1" priority="2"/>
  </conditionalFormatting>
  <conditionalFormatting sqref="B6:B17">
    <cfRule type="duplicateValues" dxfId="0" priority="1"/>
  </conditionalFormatting>
  <pageMargins left="0.23622047244094491" right="0.23622047244094491" top="0.74803149606299213" bottom="0.74803149606299213" header="0.31496062992125984" footer="0.31496062992125984"/>
  <pageSetup scale="79"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000"/>
  <sheetViews>
    <sheetView workbookViewId="0"/>
  </sheetViews>
  <sheetFormatPr baseColWidth="10" defaultColWidth="11.25" defaultRowHeight="15" customHeight="1" x14ac:dyDescent="0.25"/>
  <cols>
    <col min="1" max="1" width="1.75" customWidth="1"/>
    <col min="2" max="2" width="53.625" customWidth="1"/>
    <col min="3" max="3" width="31.375" customWidth="1"/>
    <col min="4" max="4" width="25" customWidth="1"/>
    <col min="5" max="5" width="29.375" customWidth="1"/>
    <col min="6" max="6" width="25" customWidth="1"/>
    <col min="7" max="7" width="7" customWidth="1"/>
    <col min="8" max="20" width="26.75" customWidth="1"/>
    <col min="21" max="21" width="22.625" customWidth="1"/>
    <col min="22" max="22" width="22.25" customWidth="1"/>
    <col min="23" max="23" width="25.75" customWidth="1"/>
    <col min="24" max="24" width="28.375" customWidth="1"/>
    <col min="25" max="25" width="23.75" customWidth="1"/>
    <col min="26" max="26" width="25" customWidth="1"/>
    <col min="27" max="28" width="32.75" customWidth="1"/>
    <col min="29" max="29" width="54.125" customWidth="1"/>
    <col min="30" max="34" width="15" customWidth="1"/>
    <col min="35" max="35" width="15.25" customWidth="1"/>
    <col min="36" max="36" width="12" customWidth="1"/>
  </cols>
  <sheetData>
    <row r="1" spans="1:36" ht="12.75" customHeight="1" x14ac:dyDescent="0.25">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2.75" customHeight="1" x14ac:dyDescent="0.2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6" ht="12.75" customHeight="1" x14ac:dyDescent="0.2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36" ht="125.25" customHeight="1" x14ac:dyDescent="0.25">
      <c r="A4" s="3"/>
      <c r="B4" s="5"/>
      <c r="C4" s="739" t="s">
        <v>278</v>
      </c>
      <c r="D4" s="740"/>
      <c r="E4" s="740"/>
      <c r="F4" s="740"/>
      <c r="G4" s="740"/>
      <c r="H4" s="740"/>
      <c r="I4" s="740"/>
      <c r="J4" s="740"/>
      <c r="K4" s="740"/>
      <c r="L4" s="740"/>
      <c r="M4" s="740"/>
      <c r="N4" s="740"/>
      <c r="O4" s="740"/>
      <c r="P4" s="740"/>
      <c r="Q4" s="740"/>
      <c r="R4" s="740"/>
      <c r="S4" s="740"/>
      <c r="T4" s="740"/>
      <c r="U4" s="740"/>
      <c r="V4" s="740"/>
      <c r="W4" s="740"/>
      <c r="X4" s="741"/>
      <c r="Y4" s="742" t="s">
        <v>224</v>
      </c>
      <c r="Z4" s="740"/>
      <c r="AA4" s="740"/>
      <c r="AB4" s="740"/>
      <c r="AC4" s="741"/>
      <c r="AD4" s="4"/>
      <c r="AE4" s="4"/>
      <c r="AF4" s="4"/>
      <c r="AG4" s="4"/>
      <c r="AH4" s="4"/>
      <c r="AI4" s="4"/>
      <c r="AJ4" s="4"/>
    </row>
    <row r="5" spans="1:36" ht="24.75" customHeight="1" x14ac:dyDescent="0.25">
      <c r="A5" s="6"/>
      <c r="B5" s="7" t="s">
        <v>279</v>
      </c>
      <c r="C5" s="739" t="s">
        <v>280</v>
      </c>
      <c r="D5" s="740"/>
      <c r="E5" s="740"/>
      <c r="F5" s="740"/>
      <c r="G5" s="740"/>
      <c r="H5" s="740"/>
      <c r="I5" s="740"/>
      <c r="J5" s="740"/>
      <c r="K5" s="740"/>
      <c r="L5" s="740"/>
      <c r="M5" s="740"/>
      <c r="N5" s="740"/>
      <c r="O5" s="740"/>
      <c r="P5" s="740"/>
      <c r="Q5" s="740"/>
      <c r="R5" s="740"/>
      <c r="S5" s="740"/>
      <c r="T5" s="740"/>
      <c r="U5" s="740"/>
      <c r="V5" s="740"/>
      <c r="W5" s="740"/>
      <c r="X5" s="741"/>
      <c r="Y5" s="743" t="s">
        <v>281</v>
      </c>
      <c r="Z5" s="740"/>
      <c r="AA5" s="740"/>
      <c r="AB5" s="740"/>
      <c r="AC5" s="741"/>
      <c r="AD5" s="4"/>
      <c r="AE5" s="4"/>
      <c r="AF5" s="4"/>
      <c r="AG5" s="4"/>
      <c r="AH5" s="4"/>
      <c r="AI5" s="4"/>
      <c r="AJ5" s="4"/>
    </row>
    <row r="6" spans="1:36" ht="40.5" customHeight="1" x14ac:dyDescent="0.25">
      <c r="A6" s="3"/>
      <c r="B6" s="8" t="s">
        <v>1</v>
      </c>
      <c r="C6" s="744" t="s">
        <v>2</v>
      </c>
      <c r="D6" s="740"/>
      <c r="E6" s="740"/>
      <c r="F6" s="740"/>
      <c r="G6" s="740"/>
      <c r="H6" s="740"/>
      <c r="I6" s="740"/>
      <c r="J6" s="740"/>
      <c r="K6" s="740"/>
      <c r="L6" s="740"/>
      <c r="M6" s="740"/>
      <c r="N6" s="740"/>
      <c r="O6" s="740"/>
      <c r="P6" s="740"/>
      <c r="Q6" s="740"/>
      <c r="R6" s="740"/>
      <c r="S6" s="740"/>
      <c r="T6" s="740"/>
      <c r="U6" s="740"/>
      <c r="V6" s="740"/>
      <c r="W6" s="740"/>
      <c r="X6" s="741"/>
      <c r="Y6" s="9" t="s">
        <v>3</v>
      </c>
      <c r="Z6" s="10">
        <v>2021</v>
      </c>
      <c r="AA6" s="11"/>
      <c r="AB6" s="12"/>
      <c r="AC6" s="13"/>
      <c r="AD6" s="4"/>
      <c r="AE6" s="4"/>
      <c r="AF6" s="4"/>
      <c r="AG6" s="4"/>
      <c r="AH6" s="4"/>
      <c r="AI6" s="4"/>
      <c r="AJ6" s="4"/>
    </row>
    <row r="7" spans="1:36" ht="40.5" customHeight="1" x14ac:dyDescent="0.25">
      <c r="A7" s="3"/>
      <c r="B7" s="14" t="s">
        <v>4</v>
      </c>
      <c r="C7" s="745" t="s">
        <v>282</v>
      </c>
      <c r="D7" s="746"/>
      <c r="E7" s="746"/>
      <c r="F7" s="746"/>
      <c r="G7" s="746"/>
      <c r="H7" s="746"/>
      <c r="I7" s="746"/>
      <c r="J7" s="746"/>
      <c r="K7" s="746"/>
      <c r="L7" s="746"/>
      <c r="M7" s="746"/>
      <c r="N7" s="746"/>
      <c r="O7" s="746"/>
      <c r="P7" s="746"/>
      <c r="Q7" s="746"/>
      <c r="R7" s="746"/>
      <c r="S7" s="746"/>
      <c r="T7" s="746"/>
      <c r="U7" s="746"/>
      <c r="V7" s="746"/>
      <c r="W7" s="746"/>
      <c r="X7" s="747"/>
      <c r="Y7" s="15" t="s">
        <v>5</v>
      </c>
      <c r="Z7" s="16"/>
      <c r="AA7" s="17"/>
      <c r="AB7" s="18" t="s">
        <v>6</v>
      </c>
      <c r="AC7" s="19">
        <v>11534355274</v>
      </c>
      <c r="AD7" s="4"/>
      <c r="AE7" s="4"/>
      <c r="AF7" s="4"/>
      <c r="AG7" s="4"/>
      <c r="AH7" s="4"/>
      <c r="AI7" s="4"/>
      <c r="AJ7" s="4"/>
    </row>
    <row r="8" spans="1:36" ht="37.5" customHeight="1" x14ac:dyDescent="0.25">
      <c r="A8" s="3"/>
      <c r="B8" s="20" t="s">
        <v>7</v>
      </c>
      <c r="C8" s="748" t="s">
        <v>283</v>
      </c>
      <c r="D8" s="749"/>
      <c r="E8" s="749"/>
      <c r="F8" s="749"/>
      <c r="G8" s="749"/>
      <c r="H8" s="749"/>
      <c r="I8" s="749"/>
      <c r="J8" s="749"/>
      <c r="K8" s="749"/>
      <c r="L8" s="749"/>
      <c r="M8" s="749"/>
      <c r="N8" s="749"/>
      <c r="O8" s="749"/>
      <c r="P8" s="749"/>
      <c r="Q8" s="749"/>
      <c r="R8" s="749"/>
      <c r="S8" s="749"/>
      <c r="T8" s="749"/>
      <c r="U8" s="749"/>
      <c r="V8" s="749"/>
      <c r="W8" s="749"/>
      <c r="X8" s="750"/>
      <c r="Y8" s="21" t="s">
        <v>9</v>
      </c>
      <c r="Z8" s="22"/>
      <c r="AA8" s="23"/>
      <c r="AB8" s="24"/>
      <c r="AC8" s="25"/>
      <c r="AD8" s="4"/>
      <c r="AE8" s="4"/>
      <c r="AF8" s="4"/>
      <c r="AG8" s="4"/>
      <c r="AH8" s="4"/>
      <c r="AI8" s="4"/>
      <c r="AJ8" s="4"/>
    </row>
    <row r="9" spans="1:36" ht="138" customHeight="1" x14ac:dyDescent="0.25">
      <c r="A9" s="3"/>
      <c r="B9" s="26"/>
      <c r="C9" s="751" t="s">
        <v>284</v>
      </c>
      <c r="D9" s="740"/>
      <c r="E9" s="740"/>
      <c r="F9" s="741"/>
      <c r="G9" s="27"/>
      <c r="H9" s="751" t="s">
        <v>285</v>
      </c>
      <c r="I9" s="740"/>
      <c r="J9" s="740"/>
      <c r="K9" s="740"/>
      <c r="L9" s="741"/>
      <c r="M9" s="751" t="s">
        <v>286</v>
      </c>
      <c r="N9" s="740"/>
      <c r="O9" s="740"/>
      <c r="P9" s="740"/>
      <c r="Q9" s="740"/>
      <c r="R9" s="740"/>
      <c r="S9" s="740"/>
      <c r="T9" s="741"/>
      <c r="U9" s="751" t="s">
        <v>287</v>
      </c>
      <c r="V9" s="741"/>
      <c r="W9" s="752" t="s">
        <v>288</v>
      </c>
      <c r="X9" s="741"/>
      <c r="Y9" s="760" t="s">
        <v>289</v>
      </c>
      <c r="Z9" s="740"/>
      <c r="AA9" s="741"/>
      <c r="AB9" s="28" t="s">
        <v>290</v>
      </c>
      <c r="AC9" s="29" t="s">
        <v>17</v>
      </c>
      <c r="AD9" s="30"/>
      <c r="AE9" s="30"/>
      <c r="AF9" s="30"/>
      <c r="AG9" s="4"/>
      <c r="AH9" s="4"/>
      <c r="AI9" s="4"/>
      <c r="AJ9" s="4"/>
    </row>
    <row r="10" spans="1:36" ht="48" customHeight="1" x14ac:dyDescent="0.25">
      <c r="A10" s="3"/>
      <c r="B10" s="756" t="s">
        <v>18</v>
      </c>
      <c r="C10" s="31" t="s">
        <v>19</v>
      </c>
      <c r="D10" s="32" t="s">
        <v>20</v>
      </c>
      <c r="E10" s="32" t="s">
        <v>21</v>
      </c>
      <c r="F10" s="32" t="s">
        <v>22</v>
      </c>
      <c r="G10" s="32" t="s">
        <v>27</v>
      </c>
      <c r="H10" s="33" t="s">
        <v>115</v>
      </c>
      <c r="I10" s="33" t="s">
        <v>25</v>
      </c>
      <c r="J10" s="32" t="s">
        <v>66</v>
      </c>
      <c r="K10" s="34" t="s">
        <v>67</v>
      </c>
      <c r="L10" s="35" t="s">
        <v>26</v>
      </c>
      <c r="M10" s="31" t="s">
        <v>291</v>
      </c>
      <c r="N10" s="34" t="s">
        <v>292</v>
      </c>
      <c r="O10" s="31" t="s">
        <v>293</v>
      </c>
      <c r="P10" s="34" t="s">
        <v>294</v>
      </c>
      <c r="Q10" s="31" t="s">
        <v>295</v>
      </c>
      <c r="R10" s="34" t="s">
        <v>296</v>
      </c>
      <c r="S10" s="31" t="s">
        <v>297</v>
      </c>
      <c r="T10" s="34" t="s">
        <v>298</v>
      </c>
      <c r="U10" s="758" t="s">
        <v>34</v>
      </c>
      <c r="V10" s="747"/>
      <c r="W10" s="759" t="s">
        <v>36</v>
      </c>
      <c r="X10" s="747"/>
      <c r="Y10" s="36" t="s">
        <v>299</v>
      </c>
      <c r="Z10" s="37" t="s">
        <v>300</v>
      </c>
      <c r="AA10" s="38" t="s">
        <v>301</v>
      </c>
      <c r="AB10" s="39" t="s">
        <v>39</v>
      </c>
      <c r="AC10" s="40"/>
      <c r="AD10" s="30"/>
      <c r="AE10" s="30"/>
      <c r="AF10" s="30"/>
      <c r="AG10" s="4"/>
      <c r="AH10" s="4"/>
      <c r="AI10" s="4"/>
      <c r="AJ10" s="4"/>
    </row>
    <row r="11" spans="1:36" ht="60" customHeight="1" x14ac:dyDescent="0.25">
      <c r="A11" s="3"/>
      <c r="B11" s="757"/>
      <c r="C11" s="41"/>
      <c r="D11" s="42"/>
      <c r="E11" s="42"/>
      <c r="F11" s="42"/>
      <c r="G11" s="42"/>
      <c r="H11" s="43"/>
      <c r="I11" s="43"/>
      <c r="J11" s="42"/>
      <c r="K11" s="44"/>
      <c r="L11" s="26"/>
      <c r="M11" s="41"/>
      <c r="N11" s="44"/>
      <c r="O11" s="41"/>
      <c r="P11" s="44"/>
      <c r="Q11" s="41"/>
      <c r="R11" s="44"/>
      <c r="S11" s="41"/>
      <c r="T11" s="44"/>
      <c r="U11" s="45" t="s">
        <v>302</v>
      </c>
      <c r="V11" s="46" t="s">
        <v>41</v>
      </c>
      <c r="W11" s="47" t="s">
        <v>46</v>
      </c>
      <c r="X11" s="48" t="s">
        <v>47</v>
      </c>
      <c r="Y11" s="49"/>
      <c r="Z11" s="50"/>
      <c r="AA11" s="51"/>
      <c r="AB11" s="52"/>
      <c r="AC11" s="53"/>
      <c r="AD11" s="30"/>
      <c r="AE11" s="30"/>
      <c r="AF11" s="30"/>
      <c r="AG11" s="4"/>
      <c r="AH11" s="4"/>
      <c r="AI11" s="4"/>
      <c r="AJ11" s="4"/>
    </row>
    <row r="12" spans="1:36" ht="74.25" customHeight="1" x14ac:dyDescent="0.25">
      <c r="A12" s="54"/>
      <c r="B12" s="761" t="s">
        <v>303</v>
      </c>
      <c r="C12" s="55" t="s">
        <v>304</v>
      </c>
      <c r="D12" s="56" t="s">
        <v>305</v>
      </c>
      <c r="E12" s="57" t="s">
        <v>306</v>
      </c>
      <c r="F12" s="57" t="s">
        <v>307</v>
      </c>
      <c r="G12" s="58" t="s">
        <v>308</v>
      </c>
      <c r="H12" s="59" t="s">
        <v>309</v>
      </c>
      <c r="I12" s="57">
        <v>1</v>
      </c>
      <c r="J12" s="56" t="s">
        <v>310</v>
      </c>
      <c r="K12" s="56" t="s">
        <v>311</v>
      </c>
      <c r="L12" s="60" t="s">
        <v>312</v>
      </c>
      <c r="M12" s="61" t="s">
        <v>313</v>
      </c>
      <c r="N12" s="62">
        <v>0.25</v>
      </c>
      <c r="O12" s="61" t="s">
        <v>313</v>
      </c>
      <c r="P12" s="62">
        <v>0.25</v>
      </c>
      <c r="Q12" s="61" t="s">
        <v>313</v>
      </c>
      <c r="R12" s="63">
        <v>0.25</v>
      </c>
      <c r="S12" s="61" t="s">
        <v>313</v>
      </c>
      <c r="T12" s="62">
        <v>0.25</v>
      </c>
      <c r="U12" s="64">
        <v>1265536917</v>
      </c>
      <c r="V12" s="65">
        <f>+SUM(U12:U32)</f>
        <v>2762067869</v>
      </c>
      <c r="W12" s="66"/>
      <c r="X12" s="67"/>
      <c r="Y12" s="68"/>
      <c r="Z12" s="55"/>
      <c r="AA12" s="69"/>
      <c r="AB12" s="70"/>
      <c r="AC12" s="70"/>
      <c r="AD12" s="71"/>
      <c r="AE12" s="71"/>
      <c r="AF12" s="71"/>
      <c r="AG12" s="72"/>
      <c r="AH12" s="766"/>
      <c r="AI12" s="753"/>
      <c r="AJ12" s="753"/>
    </row>
    <row r="13" spans="1:36" ht="87" customHeight="1" x14ac:dyDescent="0.25">
      <c r="A13" s="54"/>
      <c r="B13" s="762"/>
      <c r="C13" s="73"/>
      <c r="D13" s="74"/>
      <c r="E13" s="75"/>
      <c r="F13" s="75"/>
      <c r="G13" s="76"/>
      <c r="H13" s="77"/>
      <c r="I13" s="75"/>
      <c r="J13" s="74"/>
      <c r="K13" s="74"/>
      <c r="L13" s="78"/>
      <c r="M13" s="79" t="s">
        <v>314</v>
      </c>
      <c r="N13" s="80">
        <v>0.3</v>
      </c>
      <c r="O13" s="79" t="s">
        <v>314</v>
      </c>
      <c r="P13" s="80">
        <v>0.3</v>
      </c>
      <c r="Q13" s="79" t="s">
        <v>314</v>
      </c>
      <c r="R13" s="81">
        <v>0.3</v>
      </c>
      <c r="S13" s="79" t="s">
        <v>314</v>
      </c>
      <c r="T13" s="80">
        <v>0.1</v>
      </c>
      <c r="U13" s="82"/>
      <c r="V13" s="83"/>
      <c r="W13" s="84"/>
      <c r="X13" s="85"/>
      <c r="Y13" s="86"/>
      <c r="Z13" s="73"/>
      <c r="AA13" s="87"/>
      <c r="AB13" s="88"/>
      <c r="AC13" s="88"/>
      <c r="AD13" s="71"/>
      <c r="AE13" s="71"/>
      <c r="AF13" s="71"/>
      <c r="AG13" s="72"/>
      <c r="AH13" s="754"/>
      <c r="AI13" s="754"/>
      <c r="AJ13" s="754"/>
    </row>
    <row r="14" spans="1:36" ht="87" customHeight="1" x14ac:dyDescent="0.25">
      <c r="A14" s="54"/>
      <c r="B14" s="762"/>
      <c r="C14" s="73"/>
      <c r="D14" s="74"/>
      <c r="E14" s="75"/>
      <c r="F14" s="75"/>
      <c r="G14" s="76"/>
      <c r="H14" s="77"/>
      <c r="I14" s="75"/>
      <c r="J14" s="74"/>
      <c r="K14" s="74"/>
      <c r="L14" s="78"/>
      <c r="M14" s="79" t="s">
        <v>315</v>
      </c>
      <c r="N14" s="80">
        <v>0.25</v>
      </c>
      <c r="O14" s="79" t="s">
        <v>315</v>
      </c>
      <c r="P14" s="80">
        <v>0.25</v>
      </c>
      <c r="Q14" s="79" t="s">
        <v>315</v>
      </c>
      <c r="R14" s="81">
        <v>0.25</v>
      </c>
      <c r="S14" s="79" t="s">
        <v>315</v>
      </c>
      <c r="T14" s="80">
        <v>0.25</v>
      </c>
      <c r="U14" s="82"/>
      <c r="V14" s="83"/>
      <c r="W14" s="84"/>
      <c r="X14" s="85"/>
      <c r="Y14" s="86"/>
      <c r="Z14" s="73"/>
      <c r="AA14" s="87"/>
      <c r="AB14" s="88"/>
      <c r="AC14" s="88"/>
      <c r="AD14" s="71"/>
      <c r="AE14" s="71"/>
      <c r="AF14" s="71"/>
      <c r="AG14" s="72"/>
      <c r="AH14" s="754"/>
      <c r="AI14" s="754"/>
      <c r="AJ14" s="754"/>
    </row>
    <row r="15" spans="1:36" ht="87" customHeight="1" x14ac:dyDescent="0.25">
      <c r="A15" s="54"/>
      <c r="B15" s="762"/>
      <c r="C15" s="73"/>
      <c r="D15" s="74"/>
      <c r="E15" s="75"/>
      <c r="F15" s="75"/>
      <c r="G15" s="76"/>
      <c r="H15" s="77"/>
      <c r="I15" s="75"/>
      <c r="J15" s="74"/>
      <c r="K15" s="74"/>
      <c r="L15" s="78"/>
      <c r="M15" s="79" t="s">
        <v>316</v>
      </c>
      <c r="N15" s="80">
        <v>0.25</v>
      </c>
      <c r="O15" s="79" t="s">
        <v>316</v>
      </c>
      <c r="P15" s="80">
        <v>0.25</v>
      </c>
      <c r="Q15" s="79" t="s">
        <v>316</v>
      </c>
      <c r="R15" s="81">
        <v>0.25</v>
      </c>
      <c r="S15" s="79" t="s">
        <v>316</v>
      </c>
      <c r="T15" s="80">
        <v>0.25</v>
      </c>
      <c r="U15" s="82"/>
      <c r="V15" s="83"/>
      <c r="W15" s="84"/>
      <c r="X15" s="85"/>
      <c r="Y15" s="86"/>
      <c r="Z15" s="73"/>
      <c r="AA15" s="87"/>
      <c r="AB15" s="88"/>
      <c r="AC15" s="88"/>
      <c r="AD15" s="71"/>
      <c r="AE15" s="71"/>
      <c r="AF15" s="71"/>
      <c r="AG15" s="72"/>
      <c r="AH15" s="754"/>
      <c r="AI15" s="754"/>
      <c r="AJ15" s="754"/>
    </row>
    <row r="16" spans="1:36" ht="87" customHeight="1" x14ac:dyDescent="0.25">
      <c r="A16" s="54"/>
      <c r="B16" s="762"/>
      <c r="C16" s="73"/>
      <c r="D16" s="74"/>
      <c r="E16" s="75"/>
      <c r="F16" s="75"/>
      <c r="G16" s="76"/>
      <c r="H16" s="77"/>
      <c r="I16" s="75"/>
      <c r="J16" s="74"/>
      <c r="K16" s="74"/>
      <c r="L16" s="78"/>
      <c r="M16" s="89" t="s">
        <v>317</v>
      </c>
      <c r="N16" s="80">
        <v>0.2</v>
      </c>
      <c r="O16" s="89" t="s">
        <v>317</v>
      </c>
      <c r="P16" s="80">
        <v>0.3</v>
      </c>
      <c r="Q16" s="89" t="s">
        <v>317</v>
      </c>
      <c r="R16" s="81">
        <v>0.3</v>
      </c>
      <c r="S16" s="89" t="s">
        <v>317</v>
      </c>
      <c r="T16" s="80">
        <v>0.2</v>
      </c>
      <c r="U16" s="82"/>
      <c r="V16" s="83"/>
      <c r="W16" s="84"/>
      <c r="X16" s="85"/>
      <c r="Y16" s="86"/>
      <c r="Z16" s="73"/>
      <c r="AA16" s="87"/>
      <c r="AB16" s="88"/>
      <c r="AC16" s="88"/>
      <c r="AD16" s="71"/>
      <c r="AE16" s="71"/>
      <c r="AF16" s="71"/>
      <c r="AG16" s="72"/>
      <c r="AH16" s="754"/>
      <c r="AI16" s="754"/>
      <c r="AJ16" s="754"/>
    </row>
    <row r="17" spans="1:36" ht="87" customHeight="1" x14ac:dyDescent="0.25">
      <c r="A17" s="54"/>
      <c r="B17" s="762"/>
      <c r="C17" s="73"/>
      <c r="D17" s="74"/>
      <c r="E17" s="75"/>
      <c r="F17" s="75"/>
      <c r="G17" s="76"/>
      <c r="H17" s="77"/>
      <c r="I17" s="75"/>
      <c r="J17" s="74"/>
      <c r="K17" s="74"/>
      <c r="L17" s="78"/>
      <c r="M17" s="79" t="s">
        <v>318</v>
      </c>
      <c r="N17" s="80">
        <v>0.25</v>
      </c>
      <c r="O17" s="79" t="s">
        <v>318</v>
      </c>
      <c r="P17" s="80">
        <v>0.1</v>
      </c>
      <c r="Q17" s="79" t="s">
        <v>318</v>
      </c>
      <c r="R17" s="81">
        <v>0.35</v>
      </c>
      <c r="S17" s="79" t="s">
        <v>318</v>
      </c>
      <c r="T17" s="80">
        <v>0.3</v>
      </c>
      <c r="U17" s="82"/>
      <c r="V17" s="83"/>
      <c r="W17" s="84"/>
      <c r="X17" s="85"/>
      <c r="Y17" s="86"/>
      <c r="Z17" s="73"/>
      <c r="AA17" s="87"/>
      <c r="AB17" s="88"/>
      <c r="AC17" s="88"/>
      <c r="AD17" s="71"/>
      <c r="AE17" s="71"/>
      <c r="AF17" s="71"/>
      <c r="AG17" s="72"/>
      <c r="AH17" s="754"/>
      <c r="AI17" s="754"/>
      <c r="AJ17" s="754"/>
    </row>
    <row r="18" spans="1:36" ht="87" customHeight="1" x14ac:dyDescent="0.25">
      <c r="A18" s="54"/>
      <c r="B18" s="762"/>
      <c r="C18" s="73"/>
      <c r="D18" s="74"/>
      <c r="E18" s="75"/>
      <c r="F18" s="75"/>
      <c r="G18" s="90"/>
      <c r="H18" s="91"/>
      <c r="I18" s="75"/>
      <c r="J18" s="74"/>
      <c r="K18" s="74"/>
      <c r="L18" s="78"/>
      <c r="M18" s="79" t="s">
        <v>319</v>
      </c>
      <c r="N18" s="80">
        <v>0.1</v>
      </c>
      <c r="O18" s="79" t="s">
        <v>319</v>
      </c>
      <c r="P18" s="80">
        <v>0.2</v>
      </c>
      <c r="Q18" s="79" t="s">
        <v>319</v>
      </c>
      <c r="R18" s="81">
        <v>0.35</v>
      </c>
      <c r="S18" s="79" t="s">
        <v>319</v>
      </c>
      <c r="T18" s="80">
        <v>0.35</v>
      </c>
      <c r="U18" s="82"/>
      <c r="V18" s="83"/>
      <c r="W18" s="92"/>
      <c r="X18" s="93"/>
      <c r="Y18" s="94"/>
      <c r="Z18" s="95"/>
      <c r="AA18" s="96"/>
      <c r="AB18" s="88"/>
      <c r="AC18" s="88"/>
      <c r="AD18" s="71"/>
      <c r="AE18" s="71"/>
      <c r="AF18" s="71"/>
      <c r="AG18" s="72"/>
      <c r="AH18" s="755"/>
      <c r="AI18" s="755"/>
      <c r="AJ18" s="755"/>
    </row>
    <row r="19" spans="1:36" ht="57.75" customHeight="1" x14ac:dyDescent="0.25">
      <c r="A19" s="54"/>
      <c r="B19" s="762"/>
      <c r="C19" s="73"/>
      <c r="D19" s="74"/>
      <c r="E19" s="75"/>
      <c r="F19" s="75"/>
      <c r="G19" s="97" t="s">
        <v>320</v>
      </c>
      <c r="H19" s="98" t="s">
        <v>321</v>
      </c>
      <c r="I19" s="75"/>
      <c r="J19" s="74"/>
      <c r="K19" s="74"/>
      <c r="L19" s="78"/>
      <c r="M19" s="79" t="s">
        <v>313</v>
      </c>
      <c r="N19" s="80">
        <v>0.25</v>
      </c>
      <c r="O19" s="79" t="s">
        <v>313</v>
      </c>
      <c r="P19" s="80">
        <v>0.25</v>
      </c>
      <c r="Q19" s="79" t="s">
        <v>313</v>
      </c>
      <c r="R19" s="81">
        <v>0.25</v>
      </c>
      <c r="S19" s="79" t="s">
        <v>313</v>
      </c>
      <c r="T19" s="80">
        <v>0.25</v>
      </c>
      <c r="U19" s="99">
        <v>126348233</v>
      </c>
      <c r="V19" s="100"/>
      <c r="W19" s="101"/>
      <c r="X19" s="102"/>
      <c r="Y19" s="103"/>
      <c r="Z19" s="104"/>
      <c r="AA19" s="105"/>
      <c r="AB19" s="88"/>
      <c r="AC19" s="88"/>
      <c r="AD19" s="71"/>
      <c r="AE19" s="71"/>
      <c r="AF19" s="71"/>
      <c r="AG19" s="72"/>
      <c r="AH19" s="106"/>
      <c r="AI19" s="107"/>
      <c r="AJ19" s="107"/>
    </row>
    <row r="20" spans="1:36" ht="57.75" customHeight="1" x14ac:dyDescent="0.25">
      <c r="A20" s="108"/>
      <c r="B20" s="762"/>
      <c r="C20" s="73"/>
      <c r="D20" s="74"/>
      <c r="E20" s="75"/>
      <c r="F20" s="75"/>
      <c r="G20" s="90"/>
      <c r="H20" s="91"/>
      <c r="I20" s="75"/>
      <c r="J20" s="74"/>
      <c r="K20" s="74"/>
      <c r="L20" s="78"/>
      <c r="M20" s="79" t="s">
        <v>322</v>
      </c>
      <c r="N20" s="80">
        <v>0.25</v>
      </c>
      <c r="O20" s="79" t="s">
        <v>322</v>
      </c>
      <c r="P20" s="80">
        <v>0.25</v>
      </c>
      <c r="Q20" s="79" t="s">
        <v>322</v>
      </c>
      <c r="R20" s="81">
        <v>0.25</v>
      </c>
      <c r="S20" s="79" t="s">
        <v>322</v>
      </c>
      <c r="T20" s="80">
        <v>0.25</v>
      </c>
      <c r="U20" s="109"/>
      <c r="V20" s="100"/>
      <c r="W20" s="92"/>
      <c r="X20" s="93"/>
      <c r="Y20" s="110"/>
      <c r="Z20" s="111"/>
      <c r="AA20" s="112"/>
      <c r="AB20" s="88"/>
      <c r="AC20" s="88"/>
      <c r="AD20" s="113"/>
      <c r="AE20" s="113"/>
      <c r="AF20" s="113"/>
      <c r="AG20" s="114"/>
      <c r="AH20" s="106"/>
      <c r="AI20" s="107"/>
      <c r="AJ20" s="107"/>
    </row>
    <row r="21" spans="1:36" ht="57.75" customHeight="1" x14ac:dyDescent="0.25">
      <c r="A21" s="54"/>
      <c r="B21" s="762"/>
      <c r="C21" s="73"/>
      <c r="D21" s="74"/>
      <c r="E21" s="75"/>
      <c r="F21" s="75"/>
      <c r="G21" s="97" t="s">
        <v>323</v>
      </c>
      <c r="H21" s="98" t="s">
        <v>324</v>
      </c>
      <c r="I21" s="75"/>
      <c r="J21" s="74"/>
      <c r="K21" s="74"/>
      <c r="L21" s="78"/>
      <c r="M21" s="79" t="s">
        <v>325</v>
      </c>
      <c r="N21" s="80">
        <v>0.1</v>
      </c>
      <c r="O21" s="79" t="s">
        <v>325</v>
      </c>
      <c r="P21" s="80">
        <v>0.2</v>
      </c>
      <c r="Q21" s="79" t="s">
        <v>325</v>
      </c>
      <c r="R21" s="81">
        <v>0.4</v>
      </c>
      <c r="S21" s="79" t="s">
        <v>325</v>
      </c>
      <c r="T21" s="80">
        <v>0.3</v>
      </c>
      <c r="U21" s="115">
        <v>117774971</v>
      </c>
      <c r="V21" s="100"/>
      <c r="W21" s="116"/>
      <c r="X21" s="117"/>
      <c r="Y21" s="103"/>
      <c r="Z21" s="104"/>
      <c r="AA21" s="105"/>
      <c r="AB21" s="88"/>
      <c r="AC21" s="88"/>
      <c r="AD21" s="71"/>
      <c r="AE21" s="71"/>
      <c r="AF21" s="71"/>
      <c r="AG21" s="72"/>
      <c r="AH21" s="106"/>
      <c r="AI21" s="107"/>
      <c r="AJ21" s="107"/>
    </row>
    <row r="22" spans="1:36" ht="57.75" customHeight="1" x14ac:dyDescent="0.25">
      <c r="A22" s="54"/>
      <c r="B22" s="762"/>
      <c r="C22" s="73"/>
      <c r="D22" s="74"/>
      <c r="E22" s="75"/>
      <c r="F22" s="75"/>
      <c r="G22" s="90"/>
      <c r="H22" s="91"/>
      <c r="I22" s="75"/>
      <c r="J22" s="74"/>
      <c r="K22" s="74"/>
      <c r="L22" s="78"/>
      <c r="M22" s="79" t="s">
        <v>326</v>
      </c>
      <c r="N22" s="80">
        <v>0.1</v>
      </c>
      <c r="O22" s="79" t="s">
        <v>326</v>
      </c>
      <c r="P22" s="80">
        <v>0.2</v>
      </c>
      <c r="Q22" s="79" t="s">
        <v>326</v>
      </c>
      <c r="R22" s="81">
        <v>0.4</v>
      </c>
      <c r="S22" s="79" t="s">
        <v>326</v>
      </c>
      <c r="T22" s="80">
        <v>0.3</v>
      </c>
      <c r="U22" s="118"/>
      <c r="V22" s="100"/>
      <c r="W22" s="119"/>
      <c r="X22" s="120"/>
      <c r="Y22" s="110"/>
      <c r="Z22" s="111"/>
      <c r="AA22" s="112"/>
      <c r="AB22" s="88"/>
      <c r="AC22" s="88"/>
      <c r="AD22" s="71"/>
      <c r="AE22" s="71"/>
      <c r="AF22" s="71"/>
      <c r="AG22" s="72"/>
      <c r="AH22" s="106"/>
      <c r="AI22" s="107"/>
      <c r="AJ22" s="107"/>
    </row>
    <row r="23" spans="1:36" ht="56.25" customHeight="1" x14ac:dyDescent="0.25">
      <c r="A23" s="54"/>
      <c r="B23" s="762"/>
      <c r="C23" s="73"/>
      <c r="D23" s="74"/>
      <c r="E23" s="75"/>
      <c r="F23" s="75"/>
      <c r="G23" s="97" t="s">
        <v>327</v>
      </c>
      <c r="H23" s="98" t="s">
        <v>328</v>
      </c>
      <c r="I23" s="75"/>
      <c r="J23" s="74"/>
      <c r="K23" s="74"/>
      <c r="L23" s="78"/>
      <c r="M23" s="79" t="s">
        <v>313</v>
      </c>
      <c r="N23" s="80">
        <v>0.25</v>
      </c>
      <c r="O23" s="79" t="s">
        <v>313</v>
      </c>
      <c r="P23" s="80">
        <v>0.25</v>
      </c>
      <c r="Q23" s="79" t="s">
        <v>313</v>
      </c>
      <c r="R23" s="81">
        <v>0.25</v>
      </c>
      <c r="S23" s="79" t="s">
        <v>313</v>
      </c>
      <c r="T23" s="80">
        <v>0.25</v>
      </c>
      <c r="U23" s="121">
        <v>313000000</v>
      </c>
      <c r="V23" s="122"/>
      <c r="W23" s="123"/>
      <c r="X23" s="124"/>
      <c r="Y23" s="103"/>
      <c r="Z23" s="104"/>
      <c r="AA23" s="105"/>
      <c r="AB23" s="88"/>
      <c r="AC23" s="88"/>
      <c r="AD23" s="71"/>
      <c r="AE23" s="71"/>
      <c r="AF23" s="71"/>
      <c r="AG23" s="72"/>
      <c r="AH23" s="106"/>
      <c r="AI23" s="107"/>
      <c r="AJ23" s="107"/>
    </row>
    <row r="24" spans="1:36" ht="56.25" customHeight="1" x14ac:dyDescent="0.25">
      <c r="A24" s="54"/>
      <c r="B24" s="762"/>
      <c r="C24" s="73"/>
      <c r="D24" s="74"/>
      <c r="E24" s="75"/>
      <c r="F24" s="75"/>
      <c r="G24" s="90"/>
      <c r="H24" s="91"/>
      <c r="I24" s="75"/>
      <c r="J24" s="74"/>
      <c r="K24" s="74"/>
      <c r="L24" s="78"/>
      <c r="M24" s="79" t="s">
        <v>329</v>
      </c>
      <c r="N24" s="80">
        <v>0.15</v>
      </c>
      <c r="O24" s="79" t="s">
        <v>329</v>
      </c>
      <c r="P24" s="80">
        <v>0.4</v>
      </c>
      <c r="Q24" s="79" t="s">
        <v>329</v>
      </c>
      <c r="R24" s="81">
        <v>0.35</v>
      </c>
      <c r="S24" s="79" t="s">
        <v>329</v>
      </c>
      <c r="T24" s="80">
        <v>0.2</v>
      </c>
      <c r="U24" s="125"/>
      <c r="V24" s="122"/>
      <c r="W24" s="126"/>
      <c r="X24" s="127"/>
      <c r="Y24" s="110"/>
      <c r="Z24" s="111"/>
      <c r="AA24" s="112"/>
      <c r="AB24" s="88"/>
      <c r="AC24" s="88"/>
      <c r="AD24" s="71"/>
      <c r="AE24" s="71"/>
      <c r="AF24" s="71"/>
      <c r="AG24" s="72"/>
      <c r="AH24" s="106"/>
      <c r="AI24" s="107"/>
      <c r="AJ24" s="107"/>
    </row>
    <row r="25" spans="1:36" ht="56.25" customHeight="1" x14ac:dyDescent="0.25">
      <c r="A25" s="54"/>
      <c r="B25" s="762"/>
      <c r="C25" s="73"/>
      <c r="D25" s="74"/>
      <c r="E25" s="75"/>
      <c r="F25" s="75"/>
      <c r="G25" s="97" t="s">
        <v>330</v>
      </c>
      <c r="H25" s="98" t="s">
        <v>331</v>
      </c>
      <c r="I25" s="75"/>
      <c r="J25" s="74"/>
      <c r="K25" s="74"/>
      <c r="L25" s="78"/>
      <c r="M25" s="79" t="s">
        <v>313</v>
      </c>
      <c r="N25" s="80">
        <v>0.25</v>
      </c>
      <c r="O25" s="79" t="s">
        <v>313</v>
      </c>
      <c r="P25" s="80">
        <v>0.25</v>
      </c>
      <c r="Q25" s="79" t="s">
        <v>313</v>
      </c>
      <c r="R25" s="81">
        <v>0.25</v>
      </c>
      <c r="S25" s="79" t="s">
        <v>313</v>
      </c>
      <c r="T25" s="80">
        <v>0.25</v>
      </c>
      <c r="U25" s="121">
        <v>65047551</v>
      </c>
      <c r="V25" s="122"/>
      <c r="W25" s="101"/>
      <c r="X25" s="102"/>
      <c r="Y25" s="103"/>
      <c r="Z25" s="72"/>
      <c r="AA25" s="105"/>
      <c r="AB25" s="88"/>
      <c r="AC25" s="88"/>
      <c r="AD25" s="71"/>
      <c r="AE25" s="71"/>
      <c r="AF25" s="71"/>
      <c r="AG25" s="72"/>
      <c r="AH25" s="106"/>
      <c r="AI25" s="107"/>
      <c r="AJ25" s="107"/>
    </row>
    <row r="26" spans="1:36" ht="56.25" customHeight="1" x14ac:dyDescent="0.25">
      <c r="A26" s="54"/>
      <c r="B26" s="762"/>
      <c r="C26" s="73"/>
      <c r="D26" s="74"/>
      <c r="E26" s="75"/>
      <c r="F26" s="75"/>
      <c r="G26" s="90"/>
      <c r="H26" s="91"/>
      <c r="I26" s="75"/>
      <c r="J26" s="74"/>
      <c r="K26" s="74"/>
      <c r="L26" s="78"/>
      <c r="M26" s="79" t="s">
        <v>332</v>
      </c>
      <c r="N26" s="80">
        <v>0.25</v>
      </c>
      <c r="O26" s="79" t="s">
        <v>332</v>
      </c>
      <c r="P26" s="80">
        <v>0.25</v>
      </c>
      <c r="Q26" s="79" t="s">
        <v>332</v>
      </c>
      <c r="R26" s="81">
        <v>0.25</v>
      </c>
      <c r="S26" s="79" t="s">
        <v>332</v>
      </c>
      <c r="T26" s="80">
        <v>0.25</v>
      </c>
      <c r="U26" s="125"/>
      <c r="V26" s="122"/>
      <c r="W26" s="92"/>
      <c r="X26" s="93"/>
      <c r="Y26" s="110"/>
      <c r="Z26" s="72"/>
      <c r="AA26" s="112"/>
      <c r="AB26" s="88"/>
      <c r="AC26" s="88"/>
      <c r="AD26" s="71"/>
      <c r="AE26" s="71"/>
      <c r="AF26" s="71"/>
      <c r="AG26" s="72"/>
      <c r="AH26" s="106"/>
      <c r="AI26" s="107"/>
      <c r="AJ26" s="107"/>
    </row>
    <row r="27" spans="1:36" ht="56.25" customHeight="1" x14ac:dyDescent="0.25">
      <c r="A27" s="54"/>
      <c r="B27" s="762"/>
      <c r="C27" s="73"/>
      <c r="D27" s="74"/>
      <c r="E27" s="75"/>
      <c r="F27" s="75"/>
      <c r="G27" s="97" t="s">
        <v>333</v>
      </c>
      <c r="H27" s="98" t="s">
        <v>334</v>
      </c>
      <c r="I27" s="75"/>
      <c r="J27" s="74"/>
      <c r="K27" s="74"/>
      <c r="L27" s="78"/>
      <c r="M27" s="79" t="s">
        <v>313</v>
      </c>
      <c r="N27" s="80">
        <v>0.25</v>
      </c>
      <c r="O27" s="79" t="s">
        <v>313</v>
      </c>
      <c r="P27" s="80">
        <v>0.25</v>
      </c>
      <c r="Q27" s="79" t="s">
        <v>313</v>
      </c>
      <c r="R27" s="81">
        <v>0.25</v>
      </c>
      <c r="S27" s="79" t="s">
        <v>313</v>
      </c>
      <c r="T27" s="80">
        <v>0.25</v>
      </c>
      <c r="U27" s="121">
        <v>124360197</v>
      </c>
      <c r="V27" s="122"/>
      <c r="W27" s="101"/>
      <c r="X27" s="102"/>
      <c r="Y27" s="103"/>
      <c r="Z27" s="104"/>
      <c r="AA27" s="105"/>
      <c r="AB27" s="88"/>
      <c r="AC27" s="88"/>
      <c r="AD27" s="71"/>
      <c r="AE27" s="71"/>
      <c r="AF27" s="71"/>
      <c r="AG27" s="72"/>
      <c r="AH27" s="106"/>
      <c r="AI27" s="107"/>
      <c r="AJ27" s="107"/>
    </row>
    <row r="28" spans="1:36" ht="56.25" customHeight="1" x14ac:dyDescent="0.25">
      <c r="A28" s="54"/>
      <c r="B28" s="762"/>
      <c r="C28" s="73"/>
      <c r="D28" s="74"/>
      <c r="E28" s="75"/>
      <c r="F28" s="75"/>
      <c r="G28" s="90"/>
      <c r="H28" s="91"/>
      <c r="I28" s="75"/>
      <c r="J28" s="74"/>
      <c r="K28" s="74"/>
      <c r="L28" s="78"/>
      <c r="M28" s="79" t="s">
        <v>335</v>
      </c>
      <c r="N28" s="80">
        <v>0.1</v>
      </c>
      <c r="O28" s="79" t="s">
        <v>335</v>
      </c>
      <c r="P28" s="80">
        <v>0.3</v>
      </c>
      <c r="Q28" s="79" t="s">
        <v>335</v>
      </c>
      <c r="R28" s="81">
        <v>0.35</v>
      </c>
      <c r="S28" s="79" t="s">
        <v>335</v>
      </c>
      <c r="T28" s="80">
        <v>0.35</v>
      </c>
      <c r="U28" s="125"/>
      <c r="V28" s="122"/>
      <c r="W28" s="128"/>
      <c r="X28" s="129"/>
      <c r="Y28" s="110"/>
      <c r="Z28" s="111"/>
      <c r="AA28" s="112"/>
      <c r="AB28" s="88"/>
      <c r="AC28" s="88"/>
      <c r="AD28" s="71"/>
      <c r="AE28" s="71"/>
      <c r="AF28" s="71"/>
      <c r="AG28" s="72"/>
      <c r="AH28" s="106"/>
      <c r="AI28" s="107"/>
      <c r="AJ28" s="107"/>
    </row>
    <row r="29" spans="1:36" ht="72.75" customHeight="1" x14ac:dyDescent="0.25">
      <c r="A29" s="54"/>
      <c r="B29" s="762"/>
      <c r="C29" s="73"/>
      <c r="D29" s="74"/>
      <c r="E29" s="75"/>
      <c r="F29" s="75"/>
      <c r="G29" s="97" t="s">
        <v>336</v>
      </c>
      <c r="H29" s="98" t="s">
        <v>337</v>
      </c>
      <c r="I29" s="75"/>
      <c r="J29" s="74"/>
      <c r="K29" s="74"/>
      <c r="L29" s="78"/>
      <c r="M29" s="79" t="s">
        <v>313</v>
      </c>
      <c r="N29" s="80">
        <v>0.25</v>
      </c>
      <c r="O29" s="79" t="s">
        <v>313</v>
      </c>
      <c r="P29" s="80">
        <v>0.25</v>
      </c>
      <c r="Q29" s="79" t="s">
        <v>313</v>
      </c>
      <c r="R29" s="81">
        <v>0.25</v>
      </c>
      <c r="S29" s="79" t="s">
        <v>313</v>
      </c>
      <c r="T29" s="80">
        <v>0.25</v>
      </c>
      <c r="U29" s="121">
        <v>630850000</v>
      </c>
      <c r="V29" s="122"/>
      <c r="W29" s="130"/>
      <c r="X29" s="124"/>
      <c r="Y29" s="103"/>
      <c r="Z29" s="104"/>
      <c r="AA29" s="105"/>
      <c r="AB29" s="88"/>
      <c r="AC29" s="88"/>
      <c r="AD29" s="71"/>
      <c r="AE29" s="71"/>
      <c r="AF29" s="71"/>
      <c r="AG29" s="72"/>
      <c r="AH29" s="106"/>
      <c r="AI29" s="107"/>
      <c r="AJ29" s="107"/>
    </row>
    <row r="30" spans="1:36" ht="72.75" customHeight="1" x14ac:dyDescent="0.25">
      <c r="A30" s="54"/>
      <c r="B30" s="762"/>
      <c r="C30" s="131"/>
      <c r="D30" s="132"/>
      <c r="E30" s="133"/>
      <c r="F30" s="133"/>
      <c r="G30" s="134"/>
      <c r="H30" s="135"/>
      <c r="I30" s="133"/>
      <c r="J30" s="132"/>
      <c r="K30" s="132"/>
      <c r="L30" s="136"/>
      <c r="M30" s="137" t="s">
        <v>338</v>
      </c>
      <c r="N30" s="138">
        <v>0.2</v>
      </c>
      <c r="O30" s="137" t="s">
        <v>338</v>
      </c>
      <c r="P30" s="138">
        <v>0.2</v>
      </c>
      <c r="Q30" s="137" t="s">
        <v>338</v>
      </c>
      <c r="R30" s="139">
        <v>0.3</v>
      </c>
      <c r="S30" s="137" t="s">
        <v>338</v>
      </c>
      <c r="T30" s="138">
        <v>0.3</v>
      </c>
      <c r="U30" s="125"/>
      <c r="V30" s="122"/>
      <c r="W30" s="84"/>
      <c r="X30" s="85"/>
      <c r="Y30" s="140"/>
      <c r="Z30" s="141"/>
      <c r="AA30" s="142"/>
      <c r="AB30" s="143"/>
      <c r="AC30" s="143"/>
      <c r="AD30" s="71"/>
      <c r="AE30" s="71"/>
      <c r="AF30" s="71"/>
      <c r="AG30" s="72"/>
      <c r="AH30" s="106"/>
      <c r="AI30" s="107"/>
      <c r="AJ30" s="107"/>
    </row>
    <row r="31" spans="1:36" ht="119.25" customHeight="1" x14ac:dyDescent="0.25">
      <c r="A31" s="54"/>
      <c r="B31" s="762"/>
      <c r="C31" s="55" t="s">
        <v>339</v>
      </c>
      <c r="D31" s="56" t="s">
        <v>340</v>
      </c>
      <c r="E31" s="57" t="s">
        <v>341</v>
      </c>
      <c r="F31" s="56" t="s">
        <v>342</v>
      </c>
      <c r="G31" s="144" t="s">
        <v>343</v>
      </c>
      <c r="H31" s="145" t="s">
        <v>344</v>
      </c>
      <c r="I31" s="57">
        <v>5</v>
      </c>
      <c r="J31" s="56" t="s">
        <v>345</v>
      </c>
      <c r="K31" s="56" t="s">
        <v>346</v>
      </c>
      <c r="L31" s="60" t="s">
        <v>347</v>
      </c>
      <c r="M31" s="61" t="s">
        <v>348</v>
      </c>
      <c r="N31" s="146">
        <v>0.2</v>
      </c>
      <c r="O31" s="61" t="s">
        <v>348</v>
      </c>
      <c r="P31" s="146">
        <v>0.25</v>
      </c>
      <c r="Q31" s="61" t="s">
        <v>348</v>
      </c>
      <c r="R31" s="147">
        <v>0.35</v>
      </c>
      <c r="S31" s="61" t="s">
        <v>348</v>
      </c>
      <c r="T31" s="146">
        <v>0.3</v>
      </c>
      <c r="U31" s="148">
        <v>34248025</v>
      </c>
      <c r="V31" s="85"/>
      <c r="W31" s="149"/>
      <c r="X31" s="150"/>
      <c r="Y31" s="151"/>
      <c r="Z31" s="152"/>
      <c r="AA31" s="153"/>
      <c r="AB31" s="154"/>
      <c r="AC31" s="154"/>
      <c r="AD31" s="71"/>
      <c r="AE31" s="71"/>
      <c r="AF31" s="71"/>
      <c r="AG31" s="72"/>
      <c r="AH31" s="106"/>
      <c r="AI31" s="107"/>
      <c r="AJ31" s="107"/>
    </row>
    <row r="32" spans="1:36" ht="207.75" customHeight="1" x14ac:dyDescent="0.25">
      <c r="A32" s="54"/>
      <c r="B32" s="757"/>
      <c r="C32" s="131"/>
      <c r="D32" s="132"/>
      <c r="E32" s="133"/>
      <c r="F32" s="132"/>
      <c r="G32" s="134" t="s">
        <v>349</v>
      </c>
      <c r="H32" s="155" t="s">
        <v>350</v>
      </c>
      <c r="I32" s="133"/>
      <c r="J32" s="132"/>
      <c r="K32" s="132"/>
      <c r="L32" s="136"/>
      <c r="M32" s="137" t="s">
        <v>351</v>
      </c>
      <c r="N32" s="138">
        <v>0.2</v>
      </c>
      <c r="O32" s="137" t="s">
        <v>351</v>
      </c>
      <c r="P32" s="138">
        <v>0.3</v>
      </c>
      <c r="Q32" s="137" t="s">
        <v>351</v>
      </c>
      <c r="R32" s="139">
        <v>0.3</v>
      </c>
      <c r="S32" s="137" t="s">
        <v>351</v>
      </c>
      <c r="T32" s="138">
        <v>0.2</v>
      </c>
      <c r="U32" s="148">
        <v>84901975</v>
      </c>
      <c r="V32" s="156"/>
      <c r="W32" s="157"/>
      <c r="X32" s="158"/>
      <c r="Y32" s="159"/>
      <c r="Z32" s="160"/>
      <c r="AA32" s="161"/>
      <c r="AB32" s="162"/>
      <c r="AC32" s="162"/>
      <c r="AD32" s="71"/>
      <c r="AE32" s="71"/>
      <c r="AF32" s="71"/>
      <c r="AG32" s="72"/>
      <c r="AH32" s="106"/>
      <c r="AI32" s="107"/>
      <c r="AJ32" s="107"/>
    </row>
    <row r="33" spans="1:36" ht="50.25" customHeight="1" x14ac:dyDescent="0.25">
      <c r="A33" s="163"/>
      <c r="B33" s="756" t="s">
        <v>65</v>
      </c>
      <c r="C33" s="31" t="s">
        <v>19</v>
      </c>
      <c r="D33" s="32" t="s">
        <v>20</v>
      </c>
      <c r="E33" s="32" t="s">
        <v>21</v>
      </c>
      <c r="F33" s="32" t="s">
        <v>22</v>
      </c>
      <c r="G33" s="32" t="s">
        <v>27</v>
      </c>
      <c r="H33" s="33" t="s">
        <v>115</v>
      </c>
      <c r="I33" s="33" t="s">
        <v>25</v>
      </c>
      <c r="J33" s="32" t="s">
        <v>66</v>
      </c>
      <c r="K33" s="34" t="s">
        <v>67</v>
      </c>
      <c r="L33" s="35" t="s">
        <v>26</v>
      </c>
      <c r="M33" s="31" t="s">
        <v>291</v>
      </c>
      <c r="N33" s="34" t="s">
        <v>292</v>
      </c>
      <c r="O33" s="31" t="s">
        <v>293</v>
      </c>
      <c r="P33" s="34" t="s">
        <v>294</v>
      </c>
      <c r="Q33" s="31" t="s">
        <v>295</v>
      </c>
      <c r="R33" s="34" t="s">
        <v>296</v>
      </c>
      <c r="S33" s="31" t="s">
        <v>297</v>
      </c>
      <c r="T33" s="34" t="s">
        <v>298</v>
      </c>
      <c r="U33" s="758" t="s">
        <v>34</v>
      </c>
      <c r="V33" s="747"/>
      <c r="W33" s="759" t="s">
        <v>36</v>
      </c>
      <c r="X33" s="747"/>
      <c r="Y33" s="36" t="s">
        <v>299</v>
      </c>
      <c r="Z33" s="37" t="s">
        <v>300</v>
      </c>
      <c r="AA33" s="38" t="s">
        <v>301</v>
      </c>
      <c r="AB33" s="39" t="s">
        <v>39</v>
      </c>
      <c r="AC33" s="29" t="s">
        <v>17</v>
      </c>
      <c r="AD33" s="164"/>
      <c r="AE33" s="164"/>
      <c r="AF33" s="164"/>
      <c r="AG33" s="165"/>
      <c r="AH33" s="106"/>
      <c r="AI33" s="107"/>
      <c r="AJ33" s="107"/>
    </row>
    <row r="34" spans="1:36" ht="70.5" customHeight="1" x14ac:dyDescent="0.25">
      <c r="A34" s="163"/>
      <c r="B34" s="757"/>
      <c r="C34" s="41"/>
      <c r="D34" s="42"/>
      <c r="E34" s="42"/>
      <c r="F34" s="42"/>
      <c r="G34" s="42"/>
      <c r="H34" s="43"/>
      <c r="I34" s="43"/>
      <c r="J34" s="42"/>
      <c r="K34" s="44"/>
      <c r="L34" s="26"/>
      <c r="M34" s="41"/>
      <c r="N34" s="44"/>
      <c r="O34" s="41"/>
      <c r="P34" s="44"/>
      <c r="Q34" s="41"/>
      <c r="R34" s="44"/>
      <c r="S34" s="41"/>
      <c r="T34" s="44"/>
      <c r="U34" s="45" t="s">
        <v>302</v>
      </c>
      <c r="V34" s="166" t="s">
        <v>41</v>
      </c>
      <c r="W34" s="47" t="s">
        <v>46</v>
      </c>
      <c r="X34" s="48" t="s">
        <v>47</v>
      </c>
      <c r="Y34" s="49"/>
      <c r="Z34" s="50"/>
      <c r="AA34" s="51"/>
      <c r="AB34" s="52"/>
      <c r="AC34" s="53"/>
      <c r="AD34" s="164"/>
      <c r="AE34" s="164"/>
      <c r="AF34" s="164"/>
      <c r="AG34" s="165"/>
      <c r="AH34" s="106"/>
      <c r="AI34" s="107"/>
      <c r="AJ34" s="107"/>
    </row>
    <row r="35" spans="1:36" ht="267" customHeight="1" x14ac:dyDescent="0.25">
      <c r="A35" s="54"/>
      <c r="B35" s="761" t="s">
        <v>352</v>
      </c>
      <c r="C35" s="55" t="s">
        <v>353</v>
      </c>
      <c r="D35" s="56" t="s">
        <v>354</v>
      </c>
      <c r="E35" s="57" t="s">
        <v>355</v>
      </c>
      <c r="F35" s="56" t="s">
        <v>356</v>
      </c>
      <c r="G35" s="144" t="s">
        <v>357</v>
      </c>
      <c r="H35" s="167" t="s">
        <v>358</v>
      </c>
      <c r="I35" s="57">
        <v>28</v>
      </c>
      <c r="J35" s="56" t="s">
        <v>359</v>
      </c>
      <c r="K35" s="56" t="s">
        <v>360</v>
      </c>
      <c r="L35" s="60" t="s">
        <v>361</v>
      </c>
      <c r="M35" s="61" t="s">
        <v>360</v>
      </c>
      <c r="N35" s="168">
        <v>0.3</v>
      </c>
      <c r="O35" s="61" t="s">
        <v>360</v>
      </c>
      <c r="P35" s="168">
        <v>0.3</v>
      </c>
      <c r="Q35" s="61" t="s">
        <v>360</v>
      </c>
      <c r="R35" s="169">
        <v>0.25</v>
      </c>
      <c r="S35" s="61" t="s">
        <v>360</v>
      </c>
      <c r="T35" s="168">
        <v>0.15</v>
      </c>
      <c r="U35" s="170">
        <v>889271312</v>
      </c>
      <c r="V35" s="171">
        <f>SUM(U35:U51)</f>
        <v>6620203679</v>
      </c>
      <c r="W35" s="172"/>
      <c r="X35" s="173"/>
      <c r="Y35" s="152"/>
      <c r="Z35" s="167"/>
      <c r="AA35" s="174"/>
      <c r="AB35" s="70"/>
      <c r="AC35" s="70"/>
      <c r="AD35" s="71"/>
      <c r="AE35" s="71"/>
      <c r="AF35" s="71"/>
      <c r="AG35" s="72"/>
      <c r="AH35" s="106"/>
      <c r="AI35" s="107"/>
      <c r="AJ35" s="107"/>
    </row>
    <row r="36" spans="1:36" ht="83.25" customHeight="1" x14ac:dyDescent="0.25">
      <c r="A36" s="54"/>
      <c r="B36" s="762"/>
      <c r="C36" s="73"/>
      <c r="D36" s="74"/>
      <c r="E36" s="75"/>
      <c r="F36" s="74"/>
      <c r="G36" s="175" t="s">
        <v>362</v>
      </c>
      <c r="H36" s="176" t="s">
        <v>363</v>
      </c>
      <c r="I36" s="75"/>
      <c r="J36" s="74"/>
      <c r="K36" s="74"/>
      <c r="L36" s="78"/>
      <c r="M36" s="79" t="s">
        <v>364</v>
      </c>
      <c r="N36" s="80">
        <v>0.15</v>
      </c>
      <c r="O36" s="79" t="s">
        <v>364</v>
      </c>
      <c r="P36" s="80">
        <v>0.35</v>
      </c>
      <c r="Q36" s="79" t="s">
        <v>364</v>
      </c>
      <c r="R36" s="81">
        <v>0.3</v>
      </c>
      <c r="S36" s="79" t="s">
        <v>364</v>
      </c>
      <c r="T36" s="80">
        <v>0.2</v>
      </c>
      <c r="U36" s="170">
        <v>88174302</v>
      </c>
      <c r="V36" s="171"/>
      <c r="W36" s="177"/>
      <c r="X36" s="178"/>
      <c r="Y36" s="179"/>
      <c r="Z36" s="176"/>
      <c r="AA36" s="180"/>
      <c r="AB36" s="88"/>
      <c r="AC36" s="88"/>
      <c r="AD36" s="71"/>
      <c r="AE36" s="71"/>
      <c r="AF36" s="71"/>
      <c r="AG36" s="72"/>
      <c r="AH36" s="106"/>
      <c r="AI36" s="107"/>
      <c r="AJ36" s="107"/>
    </row>
    <row r="37" spans="1:36" ht="141" customHeight="1" x14ac:dyDescent="0.25">
      <c r="A37" s="54"/>
      <c r="B37" s="762"/>
      <c r="C37" s="73"/>
      <c r="D37" s="74"/>
      <c r="E37" s="75"/>
      <c r="F37" s="74"/>
      <c r="G37" s="97" t="s">
        <v>365</v>
      </c>
      <c r="H37" s="98" t="s">
        <v>366</v>
      </c>
      <c r="I37" s="75"/>
      <c r="J37" s="74"/>
      <c r="K37" s="74"/>
      <c r="L37" s="78"/>
      <c r="M37" s="79" t="s">
        <v>313</v>
      </c>
      <c r="N37" s="80">
        <v>0.25</v>
      </c>
      <c r="O37" s="79" t="s">
        <v>313</v>
      </c>
      <c r="P37" s="80">
        <v>0.25</v>
      </c>
      <c r="Q37" s="79" t="s">
        <v>313</v>
      </c>
      <c r="R37" s="81">
        <v>0.25</v>
      </c>
      <c r="S37" s="79" t="s">
        <v>313</v>
      </c>
      <c r="T37" s="80">
        <v>0.25</v>
      </c>
      <c r="U37" s="181">
        <v>62314551</v>
      </c>
      <c r="V37" s="171"/>
      <c r="W37" s="182"/>
      <c r="X37" s="183"/>
      <c r="Y37" s="104"/>
      <c r="Z37" s="184"/>
      <c r="AA37" s="105"/>
      <c r="AB37" s="88"/>
      <c r="AC37" s="88"/>
      <c r="AD37" s="71"/>
      <c r="AE37" s="71"/>
      <c r="AF37" s="71"/>
      <c r="AG37" s="72"/>
      <c r="AH37" s="106"/>
      <c r="AI37" s="107"/>
      <c r="AJ37" s="107"/>
    </row>
    <row r="38" spans="1:36" ht="141" customHeight="1" x14ac:dyDescent="0.25">
      <c r="A38" s="54"/>
      <c r="B38" s="762"/>
      <c r="C38" s="73"/>
      <c r="D38" s="74"/>
      <c r="E38" s="75"/>
      <c r="F38" s="74"/>
      <c r="G38" s="90"/>
      <c r="H38" s="91"/>
      <c r="I38" s="75"/>
      <c r="J38" s="74"/>
      <c r="K38" s="74"/>
      <c r="L38" s="78"/>
      <c r="M38" s="79" t="s">
        <v>367</v>
      </c>
      <c r="N38" s="80">
        <v>0.2</v>
      </c>
      <c r="O38" s="79" t="s">
        <v>367</v>
      </c>
      <c r="P38" s="80">
        <v>0.3</v>
      </c>
      <c r="Q38" s="79" t="s">
        <v>367</v>
      </c>
      <c r="R38" s="81">
        <v>0.3</v>
      </c>
      <c r="S38" s="79" t="s">
        <v>367</v>
      </c>
      <c r="T38" s="80">
        <v>0.2</v>
      </c>
      <c r="U38" s="82"/>
      <c r="V38" s="171"/>
      <c r="W38" s="185"/>
      <c r="X38" s="186"/>
      <c r="Y38" s="111"/>
      <c r="Z38" s="187"/>
      <c r="AA38" s="112"/>
      <c r="AB38" s="88"/>
      <c r="AC38" s="88"/>
      <c r="AD38" s="71"/>
      <c r="AE38" s="71"/>
      <c r="AF38" s="71"/>
      <c r="AG38" s="72"/>
      <c r="AH38" s="106"/>
      <c r="AI38" s="107"/>
      <c r="AJ38" s="107"/>
    </row>
    <row r="39" spans="1:36" ht="66.75" customHeight="1" x14ac:dyDescent="0.25">
      <c r="A39" s="54"/>
      <c r="B39" s="762"/>
      <c r="C39" s="73"/>
      <c r="D39" s="74"/>
      <c r="E39" s="75"/>
      <c r="F39" s="74"/>
      <c r="G39" s="97" t="s">
        <v>368</v>
      </c>
      <c r="H39" s="98" t="s">
        <v>369</v>
      </c>
      <c r="I39" s="75"/>
      <c r="J39" s="74"/>
      <c r="K39" s="74"/>
      <c r="L39" s="78"/>
      <c r="M39" s="79" t="s">
        <v>370</v>
      </c>
      <c r="N39" s="80">
        <v>0.2</v>
      </c>
      <c r="O39" s="79" t="s">
        <v>370</v>
      </c>
      <c r="P39" s="80">
        <v>0.3</v>
      </c>
      <c r="Q39" s="79" t="s">
        <v>370</v>
      </c>
      <c r="R39" s="81">
        <v>0.3</v>
      </c>
      <c r="S39" s="79" t="s">
        <v>370</v>
      </c>
      <c r="T39" s="80">
        <v>0.2</v>
      </c>
      <c r="U39" s="188">
        <v>62408768</v>
      </c>
      <c r="V39" s="171"/>
      <c r="W39" s="182"/>
      <c r="X39" s="189"/>
      <c r="Y39" s="104"/>
      <c r="Z39" s="184"/>
      <c r="AA39" s="105"/>
      <c r="AB39" s="88"/>
      <c r="AC39" s="88"/>
      <c r="AD39" s="71"/>
      <c r="AE39" s="71"/>
      <c r="AF39" s="71"/>
      <c r="AG39" s="72"/>
      <c r="AH39" s="106"/>
      <c r="AI39" s="107"/>
      <c r="AJ39" s="107"/>
    </row>
    <row r="40" spans="1:36" ht="66.75" customHeight="1" x14ac:dyDescent="0.25">
      <c r="A40" s="54"/>
      <c r="B40" s="762"/>
      <c r="C40" s="95"/>
      <c r="D40" s="187"/>
      <c r="E40" s="190"/>
      <c r="F40" s="187"/>
      <c r="G40" s="90"/>
      <c r="H40" s="91"/>
      <c r="I40" s="190"/>
      <c r="J40" s="187"/>
      <c r="K40" s="187"/>
      <c r="L40" s="191"/>
      <c r="M40" s="79" t="s">
        <v>371</v>
      </c>
      <c r="N40" s="80">
        <v>0.1</v>
      </c>
      <c r="O40" s="79" t="s">
        <v>371</v>
      </c>
      <c r="P40" s="80">
        <v>0.2</v>
      </c>
      <c r="Q40" s="79" t="s">
        <v>371</v>
      </c>
      <c r="R40" s="81">
        <v>0.4</v>
      </c>
      <c r="S40" s="79" t="s">
        <v>371</v>
      </c>
      <c r="T40" s="80">
        <v>0.3</v>
      </c>
      <c r="U40" s="188"/>
      <c r="V40" s="171"/>
      <c r="W40" s="185"/>
      <c r="X40" s="192"/>
      <c r="Y40" s="141"/>
      <c r="Z40" s="132"/>
      <c r="AA40" s="142"/>
      <c r="AB40" s="143"/>
      <c r="AC40" s="143"/>
      <c r="AD40" s="71"/>
      <c r="AE40" s="71"/>
      <c r="AF40" s="71"/>
      <c r="AG40" s="72"/>
      <c r="AH40" s="106"/>
      <c r="AI40" s="107"/>
      <c r="AJ40" s="107"/>
    </row>
    <row r="41" spans="1:36" ht="168" customHeight="1" x14ac:dyDescent="0.25">
      <c r="A41" s="54"/>
      <c r="B41" s="762"/>
      <c r="C41" s="193" t="s">
        <v>372</v>
      </c>
      <c r="D41" s="184" t="s">
        <v>373</v>
      </c>
      <c r="E41" s="194" t="s">
        <v>374</v>
      </c>
      <c r="F41" s="184" t="s">
        <v>375</v>
      </c>
      <c r="G41" s="175" t="s">
        <v>376</v>
      </c>
      <c r="H41" s="176" t="s">
        <v>377</v>
      </c>
      <c r="I41" s="194">
        <v>1</v>
      </c>
      <c r="J41" s="184" t="s">
        <v>378</v>
      </c>
      <c r="K41" s="195" t="s">
        <v>379</v>
      </c>
      <c r="L41" s="196" t="s">
        <v>380</v>
      </c>
      <c r="M41" s="176" t="s">
        <v>381</v>
      </c>
      <c r="N41" s="80">
        <v>0.25</v>
      </c>
      <c r="O41" s="176" t="s">
        <v>381</v>
      </c>
      <c r="P41" s="80">
        <v>0.25</v>
      </c>
      <c r="Q41" s="176" t="s">
        <v>381</v>
      </c>
      <c r="R41" s="81">
        <v>0.25</v>
      </c>
      <c r="S41" s="176" t="s">
        <v>381</v>
      </c>
      <c r="T41" s="80">
        <v>0.25</v>
      </c>
      <c r="U41" s="82">
        <v>219760781</v>
      </c>
      <c r="V41" s="171"/>
      <c r="W41" s="197"/>
      <c r="X41" s="198"/>
      <c r="Y41" s="152"/>
      <c r="Z41" s="167"/>
      <c r="AA41" s="174"/>
      <c r="AB41" s="154"/>
      <c r="AC41" s="154"/>
      <c r="AD41" s="71"/>
      <c r="AE41" s="71"/>
      <c r="AF41" s="71"/>
      <c r="AG41" s="72"/>
      <c r="AH41" s="106"/>
      <c r="AI41" s="107"/>
      <c r="AJ41" s="107"/>
    </row>
    <row r="42" spans="1:36" ht="74.25" customHeight="1" x14ac:dyDescent="0.25">
      <c r="A42" s="54"/>
      <c r="B42" s="762"/>
      <c r="C42" s="73"/>
      <c r="D42" s="74"/>
      <c r="E42" s="75"/>
      <c r="F42" s="74"/>
      <c r="G42" s="97" t="s">
        <v>382</v>
      </c>
      <c r="H42" s="98" t="s">
        <v>383</v>
      </c>
      <c r="I42" s="75"/>
      <c r="J42" s="74"/>
      <c r="K42" s="199"/>
      <c r="L42" s="196"/>
      <c r="M42" s="176" t="s">
        <v>384</v>
      </c>
      <c r="N42" s="80">
        <v>0.2</v>
      </c>
      <c r="O42" s="176" t="s">
        <v>384</v>
      </c>
      <c r="P42" s="80">
        <v>0.2</v>
      </c>
      <c r="Q42" s="176" t="s">
        <v>384</v>
      </c>
      <c r="R42" s="81">
        <v>0.2</v>
      </c>
      <c r="S42" s="176" t="s">
        <v>384</v>
      </c>
      <c r="T42" s="80">
        <v>0.4</v>
      </c>
      <c r="U42" s="200">
        <v>53755990</v>
      </c>
      <c r="V42" s="171"/>
      <c r="W42" s="182"/>
      <c r="X42" s="189"/>
      <c r="Y42" s="104"/>
      <c r="Z42" s="184"/>
      <c r="AA42" s="105"/>
      <c r="AB42" s="88"/>
      <c r="AC42" s="88"/>
      <c r="AD42" s="71"/>
      <c r="AE42" s="71"/>
      <c r="AF42" s="71"/>
      <c r="AG42" s="72"/>
      <c r="AH42" s="106"/>
      <c r="AI42" s="107"/>
      <c r="AJ42" s="107"/>
    </row>
    <row r="43" spans="1:36" ht="74.25" customHeight="1" x14ac:dyDescent="0.25">
      <c r="A43" s="54"/>
      <c r="B43" s="762"/>
      <c r="C43" s="73"/>
      <c r="D43" s="74"/>
      <c r="E43" s="75"/>
      <c r="F43" s="74"/>
      <c r="G43" s="76"/>
      <c r="H43" s="77"/>
      <c r="I43" s="75"/>
      <c r="J43" s="74"/>
      <c r="K43" s="199"/>
      <c r="L43" s="196"/>
      <c r="M43" s="176" t="s">
        <v>313</v>
      </c>
      <c r="N43" s="80">
        <v>0.25</v>
      </c>
      <c r="O43" s="176" t="s">
        <v>313</v>
      </c>
      <c r="P43" s="80">
        <v>0.25</v>
      </c>
      <c r="Q43" s="176" t="s">
        <v>313</v>
      </c>
      <c r="R43" s="81">
        <v>0.25</v>
      </c>
      <c r="S43" s="176" t="s">
        <v>313</v>
      </c>
      <c r="T43" s="80">
        <v>0.25</v>
      </c>
      <c r="U43" s="201"/>
      <c r="V43" s="171"/>
      <c r="W43" s="202"/>
      <c r="X43" s="100"/>
      <c r="Y43" s="203"/>
      <c r="Z43" s="74"/>
      <c r="AA43" s="204"/>
      <c r="AB43" s="88"/>
      <c r="AC43" s="88"/>
      <c r="AD43" s="71"/>
      <c r="AE43" s="71"/>
      <c r="AF43" s="71"/>
      <c r="AG43" s="72"/>
      <c r="AH43" s="106"/>
      <c r="AI43" s="107"/>
      <c r="AJ43" s="107"/>
    </row>
    <row r="44" spans="1:36" ht="74.25" customHeight="1" x14ac:dyDescent="0.25">
      <c r="A44" s="54"/>
      <c r="B44" s="762"/>
      <c r="C44" s="73"/>
      <c r="D44" s="74"/>
      <c r="E44" s="75"/>
      <c r="F44" s="74"/>
      <c r="G44" s="90"/>
      <c r="H44" s="91"/>
      <c r="I44" s="75"/>
      <c r="J44" s="74"/>
      <c r="K44" s="199"/>
      <c r="L44" s="196"/>
      <c r="M44" s="176" t="s">
        <v>385</v>
      </c>
      <c r="N44" s="80">
        <v>0.25</v>
      </c>
      <c r="O44" s="176" t="s">
        <v>385</v>
      </c>
      <c r="P44" s="80">
        <v>0.25</v>
      </c>
      <c r="Q44" s="176" t="s">
        <v>385</v>
      </c>
      <c r="R44" s="81">
        <v>0.25</v>
      </c>
      <c r="S44" s="176" t="s">
        <v>385</v>
      </c>
      <c r="T44" s="80">
        <v>0.25</v>
      </c>
      <c r="U44" s="205"/>
      <c r="V44" s="171"/>
      <c r="W44" s="202"/>
      <c r="X44" s="100"/>
      <c r="Y44" s="111"/>
      <c r="Z44" s="187"/>
      <c r="AA44" s="112"/>
      <c r="AB44" s="88"/>
      <c r="AC44" s="88"/>
      <c r="AD44" s="71"/>
      <c r="AE44" s="71"/>
      <c r="AF44" s="71"/>
      <c r="AG44" s="72"/>
      <c r="AH44" s="106"/>
      <c r="AI44" s="107"/>
      <c r="AJ44" s="107"/>
    </row>
    <row r="45" spans="1:36" ht="60.75" customHeight="1" x14ac:dyDescent="0.25">
      <c r="A45" s="54"/>
      <c r="B45" s="762"/>
      <c r="C45" s="73"/>
      <c r="D45" s="74"/>
      <c r="E45" s="75"/>
      <c r="F45" s="74"/>
      <c r="G45" s="175" t="s">
        <v>386</v>
      </c>
      <c r="H45" s="176" t="s">
        <v>387</v>
      </c>
      <c r="I45" s="75"/>
      <c r="J45" s="74"/>
      <c r="K45" s="199"/>
      <c r="L45" s="196"/>
      <c r="M45" s="176" t="s">
        <v>313</v>
      </c>
      <c r="N45" s="80">
        <v>0.25</v>
      </c>
      <c r="O45" s="176" t="s">
        <v>313</v>
      </c>
      <c r="P45" s="80">
        <v>0.25</v>
      </c>
      <c r="Q45" s="176" t="s">
        <v>313</v>
      </c>
      <c r="R45" s="81">
        <v>0.25</v>
      </c>
      <c r="S45" s="176" t="s">
        <v>313</v>
      </c>
      <c r="T45" s="80">
        <v>0.25</v>
      </c>
      <c r="U45" s="200">
        <v>244517975</v>
      </c>
      <c r="V45" s="171"/>
      <c r="W45" s="182"/>
      <c r="X45" s="189"/>
      <c r="Y45" s="104"/>
      <c r="Z45" s="184"/>
      <c r="AA45" s="105"/>
      <c r="AB45" s="88"/>
      <c r="AC45" s="88"/>
      <c r="AD45" s="71"/>
      <c r="AE45" s="71"/>
      <c r="AF45" s="71"/>
      <c r="AG45" s="72"/>
      <c r="AH45" s="106"/>
      <c r="AI45" s="107"/>
      <c r="AJ45" s="107"/>
    </row>
    <row r="46" spans="1:36" ht="59.25" customHeight="1" x14ac:dyDescent="0.25">
      <c r="A46" s="54"/>
      <c r="B46" s="762"/>
      <c r="C46" s="73"/>
      <c r="D46" s="74"/>
      <c r="E46" s="75"/>
      <c r="F46" s="74"/>
      <c r="G46" s="175"/>
      <c r="H46" s="176"/>
      <c r="I46" s="75"/>
      <c r="J46" s="74"/>
      <c r="K46" s="199"/>
      <c r="L46" s="196"/>
      <c r="M46" s="176" t="s">
        <v>388</v>
      </c>
      <c r="N46" s="80">
        <v>0.3</v>
      </c>
      <c r="O46" s="176" t="s">
        <v>388</v>
      </c>
      <c r="P46" s="80">
        <v>0.3</v>
      </c>
      <c r="Q46" s="176" t="s">
        <v>388</v>
      </c>
      <c r="R46" s="81">
        <v>0.1</v>
      </c>
      <c r="S46" s="176" t="s">
        <v>388</v>
      </c>
      <c r="T46" s="80">
        <v>0.3</v>
      </c>
      <c r="U46" s="201"/>
      <c r="V46" s="171"/>
      <c r="W46" s="202"/>
      <c r="X46" s="100"/>
      <c r="Y46" s="203"/>
      <c r="Z46" s="74"/>
      <c r="AA46" s="204"/>
      <c r="AB46" s="88"/>
      <c r="AC46" s="88"/>
      <c r="AD46" s="71"/>
      <c r="AE46" s="71"/>
      <c r="AF46" s="71"/>
      <c r="AG46" s="72"/>
      <c r="AH46" s="106"/>
      <c r="AI46" s="107"/>
      <c r="AJ46" s="107"/>
    </row>
    <row r="47" spans="1:36" ht="65.25" customHeight="1" x14ac:dyDescent="0.25">
      <c r="A47" s="54"/>
      <c r="B47" s="762"/>
      <c r="C47" s="73"/>
      <c r="D47" s="74"/>
      <c r="E47" s="75"/>
      <c r="F47" s="74"/>
      <c r="G47" s="175"/>
      <c r="H47" s="176"/>
      <c r="I47" s="75"/>
      <c r="J47" s="74"/>
      <c r="K47" s="199"/>
      <c r="L47" s="196"/>
      <c r="M47" s="98" t="s">
        <v>389</v>
      </c>
      <c r="N47" s="206">
        <v>0.3</v>
      </c>
      <c r="O47" s="98" t="s">
        <v>389</v>
      </c>
      <c r="P47" s="206">
        <v>0.3</v>
      </c>
      <c r="Q47" s="98" t="s">
        <v>389</v>
      </c>
      <c r="R47" s="207">
        <v>0.1</v>
      </c>
      <c r="S47" s="98" t="s">
        <v>389</v>
      </c>
      <c r="T47" s="206">
        <v>0.3</v>
      </c>
      <c r="U47" s="205"/>
      <c r="V47" s="171"/>
      <c r="W47" s="202"/>
      <c r="X47" s="100"/>
      <c r="Y47" s="203"/>
      <c r="Z47" s="74"/>
      <c r="AA47" s="204"/>
      <c r="AB47" s="162"/>
      <c r="AC47" s="162"/>
      <c r="AD47" s="71"/>
      <c r="AE47" s="71"/>
      <c r="AF47" s="71"/>
      <c r="AG47" s="72"/>
      <c r="AH47" s="106"/>
      <c r="AI47" s="107"/>
      <c r="AJ47" s="107"/>
    </row>
    <row r="48" spans="1:36" ht="65.25" customHeight="1" x14ac:dyDescent="0.25">
      <c r="A48" s="54"/>
      <c r="B48" s="762"/>
      <c r="C48" s="73"/>
      <c r="D48" s="74"/>
      <c r="E48" s="75"/>
      <c r="F48" s="74"/>
      <c r="G48" s="208" t="s">
        <v>390</v>
      </c>
      <c r="H48" s="75" t="s">
        <v>391</v>
      </c>
      <c r="I48" s="75"/>
      <c r="J48" s="74"/>
      <c r="K48" s="199"/>
      <c r="L48" s="196"/>
      <c r="M48" s="176" t="s">
        <v>392</v>
      </c>
      <c r="N48" s="80">
        <v>0.05</v>
      </c>
      <c r="O48" s="209" t="s">
        <v>393</v>
      </c>
      <c r="P48" s="80">
        <v>0.25</v>
      </c>
      <c r="Q48" s="209" t="s">
        <v>394</v>
      </c>
      <c r="R48" s="80">
        <v>0.35</v>
      </c>
      <c r="S48" s="209" t="s">
        <v>395</v>
      </c>
      <c r="T48" s="80">
        <v>0.35</v>
      </c>
      <c r="U48" s="210">
        <v>5000000000</v>
      </c>
      <c r="V48" s="171"/>
      <c r="W48" s="211"/>
      <c r="X48" s="211"/>
      <c r="Y48" s="196"/>
      <c r="Z48" s="196"/>
      <c r="AA48" s="196"/>
      <c r="AB48" s="212"/>
      <c r="AC48" s="213"/>
      <c r="AD48" s="214"/>
      <c r="AE48" s="214"/>
      <c r="AF48" s="214"/>
      <c r="AG48" s="54"/>
      <c r="AH48" s="215"/>
      <c r="AI48" s="216"/>
      <c r="AJ48" s="216"/>
    </row>
    <row r="49" spans="1:36" ht="65.25" customHeight="1" x14ac:dyDescent="0.25">
      <c r="A49" s="54"/>
      <c r="B49" s="762"/>
      <c r="C49" s="73"/>
      <c r="D49" s="74"/>
      <c r="E49" s="75"/>
      <c r="F49" s="74"/>
      <c r="G49" s="208"/>
      <c r="H49" s="75"/>
      <c r="I49" s="75"/>
      <c r="J49" s="74"/>
      <c r="K49" s="199"/>
      <c r="L49" s="196"/>
      <c r="M49" s="217" t="s">
        <v>396</v>
      </c>
      <c r="N49" s="80">
        <v>0.35</v>
      </c>
      <c r="O49" s="209" t="s">
        <v>397</v>
      </c>
      <c r="P49" s="80">
        <v>0.35</v>
      </c>
      <c r="Q49" s="209" t="s">
        <v>398</v>
      </c>
      <c r="R49" s="80">
        <v>0.25</v>
      </c>
      <c r="S49" s="209" t="s">
        <v>399</v>
      </c>
      <c r="T49" s="80">
        <v>0.05</v>
      </c>
      <c r="U49" s="210"/>
      <c r="V49" s="171"/>
      <c r="W49" s="211"/>
      <c r="X49" s="211"/>
      <c r="Y49" s="196"/>
      <c r="Z49" s="196"/>
      <c r="AA49" s="196"/>
      <c r="AB49" s="218"/>
      <c r="AC49" s="219"/>
      <c r="AD49" s="214"/>
      <c r="AE49" s="214"/>
      <c r="AF49" s="214"/>
      <c r="AG49" s="54"/>
      <c r="AH49" s="215"/>
      <c r="AI49" s="216"/>
      <c r="AJ49" s="216"/>
    </row>
    <row r="50" spans="1:36" ht="65.25" customHeight="1" x14ac:dyDescent="0.25">
      <c r="A50" s="54"/>
      <c r="B50" s="762"/>
      <c r="C50" s="73"/>
      <c r="D50" s="74"/>
      <c r="E50" s="75"/>
      <c r="F50" s="74"/>
      <c r="G50" s="208"/>
      <c r="H50" s="75"/>
      <c r="I50" s="75"/>
      <c r="J50" s="74"/>
      <c r="K50" s="199"/>
      <c r="L50" s="196"/>
      <c r="M50" s="176" t="s">
        <v>400</v>
      </c>
      <c r="N50" s="80">
        <v>0.05</v>
      </c>
      <c r="O50" s="176" t="s">
        <v>384</v>
      </c>
      <c r="P50" s="80">
        <v>0.25</v>
      </c>
      <c r="Q50" s="176" t="s">
        <v>384</v>
      </c>
      <c r="R50" s="80">
        <v>0.35</v>
      </c>
      <c r="S50" s="176" t="s">
        <v>384</v>
      </c>
      <c r="T50" s="80">
        <v>0.35</v>
      </c>
      <c r="U50" s="210"/>
      <c r="V50" s="171"/>
      <c r="W50" s="211"/>
      <c r="X50" s="211"/>
      <c r="Y50" s="196"/>
      <c r="Z50" s="196"/>
      <c r="AA50" s="196"/>
      <c r="AB50" s="218"/>
      <c r="AC50" s="219"/>
      <c r="AD50" s="214"/>
      <c r="AE50" s="214"/>
      <c r="AF50" s="214"/>
      <c r="AG50" s="54"/>
      <c r="AH50" s="215"/>
      <c r="AI50" s="216"/>
      <c r="AJ50" s="216"/>
    </row>
    <row r="51" spans="1:36" ht="140.25" customHeight="1" x14ac:dyDescent="0.25">
      <c r="A51" s="54"/>
      <c r="B51" s="757"/>
      <c r="C51" s="131"/>
      <c r="D51" s="132"/>
      <c r="E51" s="133"/>
      <c r="F51" s="132"/>
      <c r="G51" s="220"/>
      <c r="H51" s="133"/>
      <c r="I51" s="133"/>
      <c r="J51" s="132"/>
      <c r="K51" s="221"/>
      <c r="L51" s="196"/>
      <c r="M51" s="176" t="s">
        <v>401</v>
      </c>
      <c r="N51" s="80">
        <v>0.05</v>
      </c>
      <c r="O51" s="209" t="s">
        <v>402</v>
      </c>
      <c r="P51" s="80">
        <v>0.25</v>
      </c>
      <c r="Q51" s="209" t="s">
        <v>402</v>
      </c>
      <c r="R51" s="80">
        <v>0.35</v>
      </c>
      <c r="S51" s="209" t="s">
        <v>402</v>
      </c>
      <c r="T51" s="80">
        <v>0.35</v>
      </c>
      <c r="U51" s="210"/>
      <c r="V51" s="171"/>
      <c r="W51" s="211"/>
      <c r="X51" s="211"/>
      <c r="Y51" s="196"/>
      <c r="Z51" s="196"/>
      <c r="AA51" s="196"/>
      <c r="AB51" s="222"/>
      <c r="AC51" s="223"/>
      <c r="AD51" s="214"/>
      <c r="AE51" s="214"/>
      <c r="AF51" s="214"/>
      <c r="AG51" s="54"/>
      <c r="AH51" s="215"/>
      <c r="AI51" s="216"/>
      <c r="AJ51" s="216"/>
    </row>
    <row r="52" spans="1:36" ht="48.75" customHeight="1" x14ac:dyDescent="0.25">
      <c r="A52" s="224"/>
      <c r="B52" s="756" t="s">
        <v>84</v>
      </c>
      <c r="C52" s="31" t="s">
        <v>19</v>
      </c>
      <c r="D52" s="32" t="s">
        <v>20</v>
      </c>
      <c r="E52" s="32" t="s">
        <v>21</v>
      </c>
      <c r="F52" s="32" t="s">
        <v>22</v>
      </c>
      <c r="G52" s="32" t="s">
        <v>27</v>
      </c>
      <c r="H52" s="33" t="s">
        <v>115</v>
      </c>
      <c r="I52" s="33" t="s">
        <v>25</v>
      </c>
      <c r="J52" s="32" t="s">
        <v>66</v>
      </c>
      <c r="K52" s="34" t="s">
        <v>67</v>
      </c>
      <c r="L52" s="225" t="s">
        <v>26</v>
      </c>
      <c r="M52" s="226" t="s">
        <v>291</v>
      </c>
      <c r="N52" s="227" t="s">
        <v>292</v>
      </c>
      <c r="O52" s="226" t="s">
        <v>293</v>
      </c>
      <c r="P52" s="227" t="s">
        <v>294</v>
      </c>
      <c r="Q52" s="226" t="s">
        <v>295</v>
      </c>
      <c r="R52" s="227" t="s">
        <v>296</v>
      </c>
      <c r="S52" s="226" t="s">
        <v>297</v>
      </c>
      <c r="T52" s="227" t="s">
        <v>298</v>
      </c>
      <c r="U52" s="763" t="s">
        <v>34</v>
      </c>
      <c r="V52" s="764"/>
      <c r="W52" s="765" t="s">
        <v>36</v>
      </c>
      <c r="X52" s="764"/>
      <c r="Y52" s="228" t="s">
        <v>299</v>
      </c>
      <c r="Z52" s="229" t="s">
        <v>300</v>
      </c>
      <c r="AA52" s="230" t="s">
        <v>301</v>
      </c>
      <c r="AB52" s="39" t="s">
        <v>39</v>
      </c>
      <c r="AC52" s="29" t="s">
        <v>17</v>
      </c>
      <c r="AD52" s="231"/>
      <c r="AE52" s="231"/>
      <c r="AF52" s="231"/>
      <c r="AG52" s="232"/>
      <c r="AH52" s="106"/>
      <c r="AI52" s="107"/>
      <c r="AJ52" s="107"/>
    </row>
    <row r="53" spans="1:36" ht="63.75" customHeight="1" x14ac:dyDescent="0.25">
      <c r="A53" s="224"/>
      <c r="B53" s="757"/>
      <c r="C53" s="41"/>
      <c r="D53" s="42"/>
      <c r="E53" s="42"/>
      <c r="F53" s="42"/>
      <c r="G53" s="42"/>
      <c r="H53" s="43"/>
      <c r="I53" s="43"/>
      <c r="J53" s="42"/>
      <c r="K53" s="44"/>
      <c r="L53" s="26"/>
      <c r="M53" s="41"/>
      <c r="N53" s="44"/>
      <c r="O53" s="41"/>
      <c r="P53" s="44"/>
      <c r="Q53" s="41"/>
      <c r="R53" s="44"/>
      <c r="S53" s="41"/>
      <c r="T53" s="44"/>
      <c r="U53" s="45" t="s">
        <v>302</v>
      </c>
      <c r="V53" s="46" t="s">
        <v>41</v>
      </c>
      <c r="W53" s="47" t="s">
        <v>46</v>
      </c>
      <c r="X53" s="48" t="s">
        <v>47</v>
      </c>
      <c r="Y53" s="49"/>
      <c r="Z53" s="50"/>
      <c r="AA53" s="51"/>
      <c r="AB53" s="52"/>
      <c r="AC53" s="53"/>
      <c r="AD53" s="231"/>
      <c r="AE53" s="231"/>
      <c r="AF53" s="231"/>
      <c r="AG53" s="232"/>
      <c r="AH53" s="106"/>
      <c r="AI53" s="107"/>
      <c r="AJ53" s="107"/>
    </row>
    <row r="54" spans="1:36" ht="401.25" customHeight="1" x14ac:dyDescent="0.25">
      <c r="A54" s="54"/>
      <c r="B54" s="761" t="s">
        <v>403</v>
      </c>
      <c r="C54" s="55" t="s">
        <v>404</v>
      </c>
      <c r="D54" s="56" t="s">
        <v>405</v>
      </c>
      <c r="E54" s="57" t="s">
        <v>406</v>
      </c>
      <c r="F54" s="56" t="s">
        <v>407</v>
      </c>
      <c r="G54" s="144" t="s">
        <v>408</v>
      </c>
      <c r="H54" s="167" t="s">
        <v>409</v>
      </c>
      <c r="I54" s="57">
        <v>3</v>
      </c>
      <c r="J54" s="56" t="s">
        <v>410</v>
      </c>
      <c r="K54" s="56" t="s">
        <v>411</v>
      </c>
      <c r="L54" s="57" t="s">
        <v>412</v>
      </c>
      <c r="M54" s="61" t="s">
        <v>413</v>
      </c>
      <c r="N54" s="62">
        <v>0.25</v>
      </c>
      <c r="O54" s="61" t="s">
        <v>413</v>
      </c>
      <c r="P54" s="62">
        <v>0.25</v>
      </c>
      <c r="Q54" s="61" t="s">
        <v>413</v>
      </c>
      <c r="R54" s="63">
        <v>0.25</v>
      </c>
      <c r="S54" s="61" t="s">
        <v>413</v>
      </c>
      <c r="T54" s="62">
        <v>0.25</v>
      </c>
      <c r="U54" s="233">
        <v>389823638</v>
      </c>
      <c r="V54" s="234">
        <f>SUM(U54:U62)</f>
        <v>2152083726</v>
      </c>
      <c r="W54" s="235"/>
      <c r="X54" s="236"/>
      <c r="Y54" s="151"/>
      <c r="Z54" s="91"/>
      <c r="AA54" s="112"/>
      <c r="AB54" s="70"/>
      <c r="AC54" s="70"/>
      <c r="AD54" s="71"/>
      <c r="AE54" s="71"/>
      <c r="AF54" s="71"/>
      <c r="AG54" s="72"/>
      <c r="AH54" s="106"/>
      <c r="AI54" s="107"/>
      <c r="AJ54" s="107"/>
    </row>
    <row r="55" spans="1:36" ht="255" customHeight="1" x14ac:dyDescent="0.25">
      <c r="A55" s="54"/>
      <c r="B55" s="762"/>
      <c r="C55" s="73"/>
      <c r="D55" s="74"/>
      <c r="E55" s="75"/>
      <c r="F55" s="74"/>
      <c r="G55" s="175" t="s">
        <v>414</v>
      </c>
      <c r="H55" s="176" t="s">
        <v>415</v>
      </c>
      <c r="I55" s="75"/>
      <c r="J55" s="74"/>
      <c r="K55" s="74"/>
      <c r="L55" s="75"/>
      <c r="M55" s="79" t="s">
        <v>416</v>
      </c>
      <c r="N55" s="80">
        <v>0.25</v>
      </c>
      <c r="O55" s="79" t="s">
        <v>416</v>
      </c>
      <c r="P55" s="80">
        <v>0.25</v>
      </c>
      <c r="Q55" s="79" t="s">
        <v>416</v>
      </c>
      <c r="R55" s="81">
        <v>0.25</v>
      </c>
      <c r="S55" s="79" t="s">
        <v>416</v>
      </c>
      <c r="T55" s="80">
        <v>0.25</v>
      </c>
      <c r="U55" s="148">
        <v>311290330</v>
      </c>
      <c r="V55" s="237"/>
      <c r="W55" s="238"/>
      <c r="X55" s="239"/>
      <c r="Y55" s="179"/>
      <c r="Z55" s="176"/>
      <c r="AA55" s="240"/>
      <c r="AB55" s="88"/>
      <c r="AC55" s="88"/>
      <c r="AD55" s="71"/>
      <c r="AE55" s="71"/>
      <c r="AF55" s="71"/>
      <c r="AG55" s="72"/>
      <c r="AH55" s="106"/>
      <c r="AI55" s="107"/>
      <c r="AJ55" s="107"/>
    </row>
    <row r="56" spans="1:36" ht="176.25" customHeight="1" x14ac:dyDescent="0.25">
      <c r="A56" s="54"/>
      <c r="B56" s="762"/>
      <c r="C56" s="73"/>
      <c r="D56" s="74"/>
      <c r="E56" s="75"/>
      <c r="F56" s="74"/>
      <c r="G56" s="175" t="s">
        <v>417</v>
      </c>
      <c r="H56" s="176" t="s">
        <v>418</v>
      </c>
      <c r="I56" s="75"/>
      <c r="J56" s="74"/>
      <c r="K56" s="74"/>
      <c r="L56" s="75"/>
      <c r="M56" s="79" t="s">
        <v>413</v>
      </c>
      <c r="N56" s="80">
        <v>0.25</v>
      </c>
      <c r="O56" s="79" t="s">
        <v>413</v>
      </c>
      <c r="P56" s="80">
        <v>0.25</v>
      </c>
      <c r="Q56" s="79" t="s">
        <v>413</v>
      </c>
      <c r="R56" s="81">
        <v>0.25</v>
      </c>
      <c r="S56" s="79" t="s">
        <v>413</v>
      </c>
      <c r="T56" s="80">
        <v>0.25</v>
      </c>
      <c r="U56" s="241">
        <v>35000000</v>
      </c>
      <c r="V56" s="237"/>
      <c r="W56" s="238"/>
      <c r="X56" s="239"/>
      <c r="Y56" s="242"/>
      <c r="Z56" s="243"/>
      <c r="AA56" s="240"/>
      <c r="AB56" s="88"/>
      <c r="AC56" s="88"/>
      <c r="AD56" s="71"/>
      <c r="AE56" s="71"/>
      <c r="AF56" s="71"/>
      <c r="AG56" s="72"/>
      <c r="AH56" s="106"/>
      <c r="AI56" s="107"/>
      <c r="AJ56" s="107"/>
    </row>
    <row r="57" spans="1:36" ht="272.25" customHeight="1" x14ac:dyDescent="0.25">
      <c r="A57" s="54"/>
      <c r="B57" s="762"/>
      <c r="C57" s="73"/>
      <c r="D57" s="187"/>
      <c r="E57" s="75"/>
      <c r="F57" s="187"/>
      <c r="G57" s="175" t="s">
        <v>419</v>
      </c>
      <c r="H57" s="176" t="s">
        <v>420</v>
      </c>
      <c r="I57" s="190"/>
      <c r="J57" s="187"/>
      <c r="K57" s="187"/>
      <c r="L57" s="190"/>
      <c r="M57" s="79" t="s">
        <v>421</v>
      </c>
      <c r="N57" s="80">
        <v>0.25</v>
      </c>
      <c r="O57" s="79" t="s">
        <v>421</v>
      </c>
      <c r="P57" s="80">
        <v>0.25</v>
      </c>
      <c r="Q57" s="79" t="s">
        <v>421</v>
      </c>
      <c r="R57" s="81">
        <v>0.25</v>
      </c>
      <c r="S57" s="79" t="s">
        <v>421</v>
      </c>
      <c r="T57" s="80">
        <v>0.25</v>
      </c>
      <c r="U57" s="148">
        <v>338926515</v>
      </c>
      <c r="V57" s="237"/>
      <c r="W57" s="238"/>
      <c r="X57" s="239"/>
      <c r="Y57" s="244"/>
      <c r="Z57" s="98"/>
      <c r="AA57" s="105"/>
      <c r="AB57" s="143"/>
      <c r="AC57" s="143"/>
      <c r="AD57" s="71"/>
      <c r="AE57" s="71"/>
      <c r="AF57" s="71"/>
      <c r="AG57" s="72"/>
      <c r="AH57" s="106"/>
      <c r="AI57" s="107"/>
      <c r="AJ57" s="107"/>
    </row>
    <row r="58" spans="1:36" ht="66" customHeight="1" x14ac:dyDescent="0.25">
      <c r="A58" s="54"/>
      <c r="B58" s="762"/>
      <c r="C58" s="73"/>
      <c r="D58" s="184" t="s">
        <v>405</v>
      </c>
      <c r="E58" s="75"/>
      <c r="F58" s="184" t="s">
        <v>215</v>
      </c>
      <c r="G58" s="97" t="s">
        <v>422</v>
      </c>
      <c r="H58" s="184" t="s">
        <v>423</v>
      </c>
      <c r="I58" s="194">
        <v>10</v>
      </c>
      <c r="J58" s="184" t="s">
        <v>424</v>
      </c>
      <c r="K58" s="184" t="s">
        <v>425</v>
      </c>
      <c r="L58" s="194" t="s">
        <v>426</v>
      </c>
      <c r="M58" s="79" t="s">
        <v>427</v>
      </c>
      <c r="N58" s="80">
        <v>0.1</v>
      </c>
      <c r="O58" s="79" t="s">
        <v>427</v>
      </c>
      <c r="P58" s="80">
        <v>0.25</v>
      </c>
      <c r="Q58" s="79" t="s">
        <v>427</v>
      </c>
      <c r="R58" s="81">
        <v>0.25</v>
      </c>
      <c r="S58" s="79" t="s">
        <v>427</v>
      </c>
      <c r="T58" s="80">
        <v>0.4</v>
      </c>
      <c r="U58" s="245">
        <v>287335314</v>
      </c>
      <c r="V58" s="237"/>
      <c r="W58" s="238"/>
      <c r="X58" s="239"/>
      <c r="Y58" s="246"/>
      <c r="Z58" s="56"/>
      <c r="AA58" s="247"/>
      <c r="AB58" s="154"/>
      <c r="AC58" s="154"/>
      <c r="AD58" s="71"/>
      <c r="AE58" s="71"/>
      <c r="AF58" s="71"/>
      <c r="AG58" s="72"/>
      <c r="AH58" s="106"/>
      <c r="AI58" s="107"/>
      <c r="AJ58" s="107"/>
    </row>
    <row r="59" spans="1:36" ht="85.5" customHeight="1" x14ac:dyDescent="0.25">
      <c r="A59" s="54"/>
      <c r="B59" s="762"/>
      <c r="C59" s="73"/>
      <c r="D59" s="74"/>
      <c r="E59" s="75"/>
      <c r="F59" s="74"/>
      <c r="G59" s="90"/>
      <c r="H59" s="187"/>
      <c r="I59" s="75"/>
      <c r="J59" s="74"/>
      <c r="K59" s="74"/>
      <c r="L59" s="75"/>
      <c r="M59" s="79" t="s">
        <v>428</v>
      </c>
      <c r="N59" s="80">
        <v>0.25</v>
      </c>
      <c r="O59" s="79" t="s">
        <v>428</v>
      </c>
      <c r="P59" s="80">
        <v>0.25</v>
      </c>
      <c r="Q59" s="79" t="s">
        <v>428</v>
      </c>
      <c r="R59" s="81">
        <v>0.25</v>
      </c>
      <c r="S59" s="79" t="s">
        <v>428</v>
      </c>
      <c r="T59" s="80">
        <v>0.25</v>
      </c>
      <c r="U59" s="248"/>
      <c r="V59" s="237"/>
      <c r="W59" s="238"/>
      <c r="X59" s="239"/>
      <c r="Y59" s="203"/>
      <c r="Z59" s="74"/>
      <c r="AA59" s="204"/>
      <c r="AB59" s="88"/>
      <c r="AC59" s="88"/>
      <c r="AD59" s="71"/>
      <c r="AE59" s="71"/>
      <c r="AF59" s="71"/>
      <c r="AG59" s="72"/>
      <c r="AH59" s="106"/>
      <c r="AI59" s="107"/>
      <c r="AJ59" s="107"/>
    </row>
    <row r="60" spans="1:36" ht="140.25" customHeight="1" x14ac:dyDescent="0.25">
      <c r="A60" s="54"/>
      <c r="B60" s="762"/>
      <c r="C60" s="73"/>
      <c r="D60" s="187"/>
      <c r="E60" s="75"/>
      <c r="F60" s="187"/>
      <c r="G60" s="175" t="s">
        <v>429</v>
      </c>
      <c r="H60" s="176" t="s">
        <v>430</v>
      </c>
      <c r="I60" s="190"/>
      <c r="J60" s="187"/>
      <c r="K60" s="187"/>
      <c r="L60" s="190"/>
      <c r="M60" s="79" t="s">
        <v>431</v>
      </c>
      <c r="N60" s="80">
        <v>0.2</v>
      </c>
      <c r="O60" s="79" t="s">
        <v>431</v>
      </c>
      <c r="P60" s="80">
        <v>0.4</v>
      </c>
      <c r="Q60" s="79" t="s">
        <v>431</v>
      </c>
      <c r="R60" s="81">
        <v>0.2</v>
      </c>
      <c r="S60" s="79" t="s">
        <v>431</v>
      </c>
      <c r="T60" s="80">
        <v>0.2</v>
      </c>
      <c r="U60" s="148">
        <v>450182860</v>
      </c>
      <c r="V60" s="237"/>
      <c r="W60" s="238"/>
      <c r="X60" s="239"/>
      <c r="Y60" s="111"/>
      <c r="Z60" s="187"/>
      <c r="AA60" s="112"/>
      <c r="AB60" s="88"/>
      <c r="AC60" s="88"/>
      <c r="AD60" s="71"/>
      <c r="AE60" s="71"/>
      <c r="AF60" s="71"/>
      <c r="AG60" s="72"/>
      <c r="AH60" s="106"/>
      <c r="AI60" s="107"/>
      <c r="AJ60" s="107"/>
    </row>
    <row r="61" spans="1:36" ht="93" customHeight="1" x14ac:dyDescent="0.25">
      <c r="A61" s="54"/>
      <c r="B61" s="762"/>
      <c r="C61" s="73"/>
      <c r="D61" s="184" t="s">
        <v>405</v>
      </c>
      <c r="E61" s="75"/>
      <c r="F61" s="184" t="s">
        <v>432</v>
      </c>
      <c r="G61" s="175" t="s">
        <v>433</v>
      </c>
      <c r="H61" s="176" t="s">
        <v>434</v>
      </c>
      <c r="I61" s="194">
        <v>1</v>
      </c>
      <c r="J61" s="184" t="s">
        <v>435</v>
      </c>
      <c r="K61" s="184" t="s">
        <v>436</v>
      </c>
      <c r="L61" s="194" t="s">
        <v>437</v>
      </c>
      <c r="M61" s="79" t="s">
        <v>313</v>
      </c>
      <c r="N61" s="80">
        <v>0.25</v>
      </c>
      <c r="O61" s="79" t="s">
        <v>313</v>
      </c>
      <c r="P61" s="80">
        <v>0.25</v>
      </c>
      <c r="Q61" s="79" t="s">
        <v>313</v>
      </c>
      <c r="R61" s="81">
        <v>0.25</v>
      </c>
      <c r="S61" s="79" t="s">
        <v>313</v>
      </c>
      <c r="T61" s="80">
        <v>0.25</v>
      </c>
      <c r="U61" s="148">
        <v>57900000</v>
      </c>
      <c r="V61" s="237"/>
      <c r="W61" s="238"/>
      <c r="X61" s="239"/>
      <c r="Y61" s="104"/>
      <c r="Z61" s="184"/>
      <c r="AA61" s="105"/>
      <c r="AB61" s="88"/>
      <c r="AC61" s="88"/>
      <c r="AD61" s="71"/>
      <c r="AE61" s="71"/>
      <c r="AF61" s="71"/>
      <c r="AG61" s="72"/>
      <c r="AH61" s="106"/>
      <c r="AI61" s="107"/>
      <c r="AJ61" s="107"/>
    </row>
    <row r="62" spans="1:36" ht="139.5" customHeight="1" x14ac:dyDescent="0.25">
      <c r="A62" s="54"/>
      <c r="B62" s="757"/>
      <c r="C62" s="131"/>
      <c r="D62" s="132"/>
      <c r="E62" s="133"/>
      <c r="F62" s="132"/>
      <c r="G62" s="249" t="s">
        <v>438</v>
      </c>
      <c r="H62" s="160" t="s">
        <v>439</v>
      </c>
      <c r="I62" s="133"/>
      <c r="J62" s="132"/>
      <c r="K62" s="132"/>
      <c r="L62" s="133"/>
      <c r="M62" s="137" t="s">
        <v>440</v>
      </c>
      <c r="N62" s="138">
        <v>0.25</v>
      </c>
      <c r="O62" s="137" t="s">
        <v>440</v>
      </c>
      <c r="P62" s="138">
        <v>0.25</v>
      </c>
      <c r="Q62" s="137" t="s">
        <v>440</v>
      </c>
      <c r="R62" s="139">
        <v>0.25</v>
      </c>
      <c r="S62" s="137" t="s">
        <v>440</v>
      </c>
      <c r="T62" s="138">
        <v>0.25</v>
      </c>
      <c r="U62" s="148">
        <v>281625069</v>
      </c>
      <c r="V62" s="250"/>
      <c r="W62" s="251"/>
      <c r="X62" s="252"/>
      <c r="Y62" s="141"/>
      <c r="Z62" s="132"/>
      <c r="AA62" s="142"/>
      <c r="AB62" s="162"/>
      <c r="AC62" s="162"/>
      <c r="AD62" s="71"/>
      <c r="AE62" s="71"/>
      <c r="AF62" s="71"/>
      <c r="AG62" s="72"/>
      <c r="AH62" s="106"/>
      <c r="AI62" s="107"/>
      <c r="AJ62" s="107"/>
    </row>
    <row r="63" spans="1:36" ht="56.25" customHeight="1" x14ac:dyDescent="0.25">
      <c r="A63" s="3"/>
      <c r="B63" s="253" t="s">
        <v>103</v>
      </c>
      <c r="C63" s="254"/>
      <c r="D63" s="255"/>
      <c r="E63" s="255"/>
      <c r="F63" s="255"/>
      <c r="G63" s="256"/>
      <c r="H63" s="257"/>
      <c r="I63" s="255"/>
      <c r="J63" s="255"/>
      <c r="K63" s="255"/>
      <c r="L63" s="254"/>
      <c r="M63" s="254"/>
      <c r="N63" s="257"/>
      <c r="O63" s="254"/>
      <c r="P63" s="255"/>
      <c r="Q63" s="254"/>
      <c r="R63" s="257"/>
      <c r="S63" s="257"/>
      <c r="T63" s="257"/>
      <c r="U63" s="258">
        <f t="shared" ref="U63:V63" si="0">U62+U61+U60+U58+U57+U56+U55+U54+U45+U42+U41+U39+U37+U36+U35+U32+U31+U29+U27+U25+U23+U21+U19+U12+U48</f>
        <v>11534355274</v>
      </c>
      <c r="V63" s="258">
        <f t="shared" si="0"/>
        <v>11534355274</v>
      </c>
      <c r="W63" s="258">
        <f t="shared" ref="W63:X63" si="1">W62+W61+W60+W58+W57+W56+W55+W54+W45+W42+W41+W39+W37+W36+W35+W32+W31+W29+W27+W25+W23+W21+W19+W12</f>
        <v>0</v>
      </c>
      <c r="X63" s="258">
        <f t="shared" si="1"/>
        <v>0</v>
      </c>
      <c r="Y63" s="259"/>
      <c r="Z63" s="259"/>
      <c r="AA63" s="259"/>
      <c r="AB63" s="260"/>
      <c r="AC63" s="261"/>
      <c r="AD63" s="30"/>
      <c r="AE63" s="30"/>
      <c r="AF63" s="30"/>
      <c r="AG63" s="4"/>
      <c r="AH63" s="106"/>
      <c r="AI63" s="107"/>
      <c r="AJ63" s="107"/>
    </row>
    <row r="64" spans="1:36" ht="40.5" customHeight="1" x14ac:dyDescent="0.25">
      <c r="A64" s="3"/>
      <c r="B64" s="262" t="s">
        <v>104</v>
      </c>
      <c r="C64" s="767" t="s">
        <v>266</v>
      </c>
      <c r="D64" s="746"/>
      <c r="E64" s="746"/>
      <c r="F64" s="746"/>
      <c r="G64" s="746"/>
      <c r="H64" s="746"/>
      <c r="I64" s="746"/>
      <c r="J64" s="746"/>
      <c r="K64" s="746"/>
      <c r="L64" s="746"/>
      <c r="M64" s="746"/>
      <c r="N64" s="746"/>
      <c r="O64" s="746"/>
      <c r="P64" s="746"/>
      <c r="Q64" s="746"/>
      <c r="R64" s="746"/>
      <c r="S64" s="746"/>
      <c r="T64" s="746"/>
      <c r="U64" s="746"/>
      <c r="V64" s="746"/>
      <c r="W64" s="746"/>
      <c r="X64" s="747"/>
      <c r="Y64" s="15" t="s">
        <v>5</v>
      </c>
      <c r="Z64" s="16">
        <v>2021</v>
      </c>
      <c r="AA64" s="17"/>
      <c r="AB64" s="18" t="s">
        <v>106</v>
      </c>
      <c r="AC64" s="19">
        <v>1153121519</v>
      </c>
      <c r="AD64" s="4"/>
      <c r="AE64" s="4"/>
      <c r="AF64" s="4"/>
      <c r="AG64" s="4"/>
      <c r="AH64" s="4"/>
      <c r="AI64" s="4"/>
      <c r="AJ64" s="4"/>
    </row>
    <row r="65" spans="1:36" ht="37.5" customHeight="1" x14ac:dyDescent="0.25">
      <c r="A65" s="3"/>
      <c r="B65" s="263" t="s">
        <v>7</v>
      </c>
      <c r="C65" s="748" t="s">
        <v>441</v>
      </c>
      <c r="D65" s="749"/>
      <c r="E65" s="749"/>
      <c r="F65" s="749"/>
      <c r="G65" s="749"/>
      <c r="H65" s="749"/>
      <c r="I65" s="749"/>
      <c r="J65" s="749"/>
      <c r="K65" s="749"/>
      <c r="L65" s="749"/>
      <c r="M65" s="749"/>
      <c r="N65" s="749"/>
      <c r="O65" s="749"/>
      <c r="P65" s="749"/>
      <c r="Q65" s="749"/>
      <c r="R65" s="749"/>
      <c r="S65" s="749"/>
      <c r="T65" s="749"/>
      <c r="U65" s="749"/>
      <c r="V65" s="749"/>
      <c r="W65" s="749"/>
      <c r="X65" s="750"/>
      <c r="Y65" s="21" t="s">
        <v>9</v>
      </c>
      <c r="Z65" s="22"/>
      <c r="AA65" s="23"/>
      <c r="AB65" s="24"/>
      <c r="AC65" s="25"/>
      <c r="AD65" s="4"/>
      <c r="AE65" s="4"/>
      <c r="AF65" s="4"/>
      <c r="AG65" s="4"/>
      <c r="AH65" s="4"/>
      <c r="AI65" s="4"/>
      <c r="AJ65" s="4"/>
    </row>
    <row r="66" spans="1:36" ht="67.5" customHeight="1" x14ac:dyDescent="0.25">
      <c r="A66" s="3"/>
      <c r="B66" s="26"/>
      <c r="C66" s="751" t="s">
        <v>442</v>
      </c>
      <c r="D66" s="740"/>
      <c r="E66" s="740"/>
      <c r="F66" s="741"/>
      <c r="G66" s="27"/>
      <c r="H66" s="751" t="s">
        <v>443</v>
      </c>
      <c r="I66" s="740"/>
      <c r="J66" s="740"/>
      <c r="K66" s="740"/>
      <c r="L66" s="741"/>
      <c r="M66" s="751" t="s">
        <v>444</v>
      </c>
      <c r="N66" s="740"/>
      <c r="O66" s="740"/>
      <c r="P66" s="740"/>
      <c r="Q66" s="740"/>
      <c r="R66" s="740"/>
      <c r="S66" s="740"/>
      <c r="T66" s="741"/>
      <c r="U66" s="751" t="s">
        <v>445</v>
      </c>
      <c r="V66" s="741"/>
      <c r="W66" s="752" t="s">
        <v>446</v>
      </c>
      <c r="X66" s="741"/>
      <c r="Y66" s="760" t="s">
        <v>447</v>
      </c>
      <c r="Z66" s="740"/>
      <c r="AA66" s="741"/>
      <c r="AB66" s="28" t="s">
        <v>448</v>
      </c>
      <c r="AC66" s="29" t="s">
        <v>17</v>
      </c>
      <c r="AD66" s="30"/>
      <c r="AE66" s="30"/>
      <c r="AF66" s="30"/>
      <c r="AG66" s="4"/>
      <c r="AH66" s="106"/>
      <c r="AI66" s="107"/>
      <c r="AJ66" s="107"/>
    </row>
    <row r="67" spans="1:36" ht="48" customHeight="1" x14ac:dyDescent="0.25">
      <c r="A67" s="3"/>
      <c r="B67" s="756" t="s">
        <v>18</v>
      </c>
      <c r="C67" s="31" t="s">
        <v>19</v>
      </c>
      <c r="D67" s="32" t="s">
        <v>20</v>
      </c>
      <c r="E67" s="32" t="s">
        <v>21</v>
      </c>
      <c r="F67" s="32" t="s">
        <v>22</v>
      </c>
      <c r="G67" s="32" t="s">
        <v>27</v>
      </c>
      <c r="H67" s="33" t="s">
        <v>115</v>
      </c>
      <c r="I67" s="33" t="s">
        <v>25</v>
      </c>
      <c r="J67" s="32" t="s">
        <v>66</v>
      </c>
      <c r="K67" s="34" t="s">
        <v>67</v>
      </c>
      <c r="L67" s="35" t="s">
        <v>26</v>
      </c>
      <c r="M67" s="31" t="s">
        <v>291</v>
      </c>
      <c r="N67" s="34" t="s">
        <v>292</v>
      </c>
      <c r="O67" s="31" t="s">
        <v>293</v>
      </c>
      <c r="P67" s="34" t="s">
        <v>294</v>
      </c>
      <c r="Q67" s="31" t="s">
        <v>295</v>
      </c>
      <c r="R67" s="34" t="s">
        <v>296</v>
      </c>
      <c r="S67" s="31" t="s">
        <v>297</v>
      </c>
      <c r="T67" s="34" t="s">
        <v>298</v>
      </c>
      <c r="U67" s="758" t="s">
        <v>34</v>
      </c>
      <c r="V67" s="747"/>
      <c r="W67" s="759" t="s">
        <v>36</v>
      </c>
      <c r="X67" s="747"/>
      <c r="Y67" s="36" t="s">
        <v>299</v>
      </c>
      <c r="Z67" s="37" t="s">
        <v>300</v>
      </c>
      <c r="AA67" s="38" t="s">
        <v>301</v>
      </c>
      <c r="AB67" s="39" t="s">
        <v>39</v>
      </c>
      <c r="AC67" s="40"/>
      <c r="AD67" s="30"/>
      <c r="AE67" s="30"/>
      <c r="AF67" s="30"/>
      <c r="AG67" s="4"/>
      <c r="AH67" s="106"/>
      <c r="AI67" s="107"/>
      <c r="AJ67" s="107"/>
    </row>
    <row r="68" spans="1:36" ht="60" customHeight="1" x14ac:dyDescent="0.25">
      <c r="A68" s="3"/>
      <c r="B68" s="757"/>
      <c r="C68" s="41"/>
      <c r="D68" s="42"/>
      <c r="E68" s="42"/>
      <c r="F68" s="42"/>
      <c r="G68" s="42"/>
      <c r="H68" s="43"/>
      <c r="I68" s="43"/>
      <c r="J68" s="42"/>
      <c r="K68" s="44"/>
      <c r="L68" s="26"/>
      <c r="M68" s="41"/>
      <c r="N68" s="44"/>
      <c r="O68" s="41"/>
      <c r="P68" s="44"/>
      <c r="Q68" s="41"/>
      <c r="R68" s="44"/>
      <c r="S68" s="41"/>
      <c r="T68" s="44"/>
      <c r="U68" s="45" t="s">
        <v>302</v>
      </c>
      <c r="V68" s="46" t="s">
        <v>41</v>
      </c>
      <c r="W68" s="47" t="s">
        <v>46</v>
      </c>
      <c r="X68" s="48" t="s">
        <v>47</v>
      </c>
      <c r="Y68" s="49"/>
      <c r="Z68" s="50"/>
      <c r="AA68" s="51"/>
      <c r="AB68" s="52"/>
      <c r="AC68" s="53"/>
      <c r="AD68" s="30"/>
      <c r="AE68" s="30"/>
      <c r="AF68" s="30"/>
      <c r="AG68" s="4"/>
      <c r="AH68" s="106"/>
      <c r="AI68" s="107"/>
      <c r="AJ68" s="107"/>
    </row>
    <row r="69" spans="1:36" ht="97.5" customHeight="1" x14ac:dyDescent="0.25">
      <c r="A69" s="3"/>
      <c r="B69" s="761" t="s">
        <v>449</v>
      </c>
      <c r="C69" s="264" t="s">
        <v>404</v>
      </c>
      <c r="D69" s="56" t="s">
        <v>450</v>
      </c>
      <c r="E69" s="57" t="s">
        <v>451</v>
      </c>
      <c r="F69" s="56" t="s">
        <v>452</v>
      </c>
      <c r="G69" s="144" t="s">
        <v>308</v>
      </c>
      <c r="H69" s="265" t="s">
        <v>453</v>
      </c>
      <c r="I69" s="57">
        <v>1</v>
      </c>
      <c r="J69" s="56" t="s">
        <v>454</v>
      </c>
      <c r="K69" s="56" t="s">
        <v>455</v>
      </c>
      <c r="L69" s="57" t="s">
        <v>456</v>
      </c>
      <c r="M69" s="59" t="s">
        <v>457</v>
      </c>
      <c r="N69" s="266">
        <v>0.3</v>
      </c>
      <c r="O69" s="59" t="s">
        <v>457</v>
      </c>
      <c r="P69" s="266">
        <v>0.35</v>
      </c>
      <c r="Q69" s="59" t="s">
        <v>457</v>
      </c>
      <c r="R69" s="267">
        <v>0.2</v>
      </c>
      <c r="S69" s="59" t="s">
        <v>457</v>
      </c>
      <c r="T69" s="266">
        <v>0.2</v>
      </c>
      <c r="U69" s="268">
        <v>141691172</v>
      </c>
      <c r="V69" s="269">
        <f>SUM(U69:U72)</f>
        <v>584197922</v>
      </c>
      <c r="W69" s="270"/>
      <c r="X69" s="270"/>
      <c r="Y69" s="56"/>
      <c r="Z69" s="56"/>
      <c r="AA69" s="271"/>
      <c r="AB69" s="272"/>
      <c r="AC69" s="272"/>
      <c r="AD69" s="4"/>
      <c r="AE69" s="4"/>
      <c r="AF69" s="4"/>
      <c r="AG69" s="4"/>
      <c r="AH69" s="106"/>
      <c r="AI69" s="107"/>
      <c r="AJ69" s="107"/>
    </row>
    <row r="70" spans="1:36" ht="97.5" customHeight="1" x14ac:dyDescent="0.25">
      <c r="A70" s="3"/>
      <c r="B70" s="762"/>
      <c r="C70" s="273"/>
      <c r="D70" s="74"/>
      <c r="E70" s="75"/>
      <c r="F70" s="74"/>
      <c r="G70" s="175" t="s">
        <v>320</v>
      </c>
      <c r="H70" s="274" t="s">
        <v>458</v>
      </c>
      <c r="I70" s="190"/>
      <c r="J70" s="187"/>
      <c r="K70" s="187"/>
      <c r="L70" s="75"/>
      <c r="M70" s="91"/>
      <c r="N70" s="146"/>
      <c r="O70" s="91"/>
      <c r="P70" s="146"/>
      <c r="Q70" s="91"/>
      <c r="R70" s="147"/>
      <c r="S70" s="91"/>
      <c r="T70" s="146"/>
      <c r="U70" s="268">
        <v>142234318</v>
      </c>
      <c r="V70" s="275"/>
      <c r="W70" s="276"/>
      <c r="X70" s="276"/>
      <c r="Y70" s="187"/>
      <c r="Z70" s="187"/>
      <c r="AA70" s="112"/>
      <c r="AB70" s="277"/>
      <c r="AC70" s="277"/>
      <c r="AD70" s="4"/>
      <c r="AE70" s="4"/>
      <c r="AF70" s="4"/>
      <c r="AG70" s="4"/>
      <c r="AH70" s="106"/>
      <c r="AI70" s="107"/>
      <c r="AJ70" s="107"/>
    </row>
    <row r="71" spans="1:36" ht="97.5" customHeight="1" x14ac:dyDescent="0.25">
      <c r="A71" s="3"/>
      <c r="B71" s="762"/>
      <c r="C71" s="273"/>
      <c r="D71" s="74"/>
      <c r="E71" s="75"/>
      <c r="F71" s="74"/>
      <c r="G71" s="175" t="s">
        <v>343</v>
      </c>
      <c r="H71" s="274" t="s">
        <v>459</v>
      </c>
      <c r="I71" s="194">
        <v>2</v>
      </c>
      <c r="J71" s="184" t="s">
        <v>460</v>
      </c>
      <c r="K71" s="184" t="s">
        <v>455</v>
      </c>
      <c r="L71" s="75"/>
      <c r="M71" s="98" t="s">
        <v>461</v>
      </c>
      <c r="N71" s="206">
        <v>0.3</v>
      </c>
      <c r="O71" s="98" t="s">
        <v>461</v>
      </c>
      <c r="P71" s="206">
        <v>0.35</v>
      </c>
      <c r="Q71" s="98" t="s">
        <v>461</v>
      </c>
      <c r="R71" s="207">
        <v>0.2</v>
      </c>
      <c r="S71" s="98" t="s">
        <v>461</v>
      </c>
      <c r="T71" s="206">
        <v>0.2</v>
      </c>
      <c r="U71" s="171">
        <v>142383278</v>
      </c>
      <c r="V71" s="275"/>
      <c r="W71" s="276"/>
      <c r="X71" s="276"/>
      <c r="Y71" s="278"/>
      <c r="Z71" s="184"/>
      <c r="AA71" s="105"/>
      <c r="AB71" s="279"/>
      <c r="AC71" s="279"/>
      <c r="AD71" s="4"/>
      <c r="AE71" s="4"/>
      <c r="AF71" s="4"/>
      <c r="AG71" s="4"/>
      <c r="AH71" s="106"/>
      <c r="AI71" s="107"/>
      <c r="AJ71" s="107"/>
    </row>
    <row r="72" spans="1:36" ht="97.5" customHeight="1" x14ac:dyDescent="0.25">
      <c r="A72" s="3"/>
      <c r="B72" s="757"/>
      <c r="C72" s="280"/>
      <c r="D72" s="132"/>
      <c r="E72" s="133"/>
      <c r="F72" s="132"/>
      <c r="G72" s="249" t="s">
        <v>349</v>
      </c>
      <c r="H72" s="281" t="s">
        <v>462</v>
      </c>
      <c r="I72" s="133"/>
      <c r="J72" s="132"/>
      <c r="K72" s="132"/>
      <c r="L72" s="133"/>
      <c r="M72" s="135"/>
      <c r="N72" s="282"/>
      <c r="O72" s="135"/>
      <c r="P72" s="282"/>
      <c r="Q72" s="135"/>
      <c r="R72" s="283"/>
      <c r="S72" s="135"/>
      <c r="T72" s="282"/>
      <c r="U72" s="171">
        <v>157889154</v>
      </c>
      <c r="V72" s="284"/>
      <c r="W72" s="276"/>
      <c r="X72" s="276"/>
      <c r="Y72" s="285"/>
      <c r="Z72" s="132"/>
      <c r="AA72" s="142"/>
      <c r="AB72" s="286"/>
      <c r="AC72" s="286"/>
      <c r="AD72" s="4"/>
      <c r="AE72" s="4"/>
      <c r="AF72" s="4"/>
      <c r="AG72" s="4"/>
      <c r="AH72" s="106"/>
      <c r="AI72" s="107"/>
      <c r="AJ72" s="107"/>
    </row>
    <row r="73" spans="1:36" ht="64.5" customHeight="1" x14ac:dyDescent="0.25">
      <c r="A73" s="3"/>
      <c r="B73" s="756" t="s">
        <v>65</v>
      </c>
      <c r="C73" s="31" t="s">
        <v>19</v>
      </c>
      <c r="D73" s="32" t="s">
        <v>20</v>
      </c>
      <c r="E73" s="32" t="s">
        <v>21</v>
      </c>
      <c r="F73" s="32" t="s">
        <v>22</v>
      </c>
      <c r="G73" s="32" t="s">
        <v>27</v>
      </c>
      <c r="H73" s="33" t="s">
        <v>115</v>
      </c>
      <c r="I73" s="33" t="s">
        <v>25</v>
      </c>
      <c r="J73" s="32" t="s">
        <v>66</v>
      </c>
      <c r="K73" s="34" t="s">
        <v>67</v>
      </c>
      <c r="L73" s="35" t="s">
        <v>26</v>
      </c>
      <c r="M73" s="31" t="s">
        <v>291</v>
      </c>
      <c r="N73" s="34" t="s">
        <v>292</v>
      </c>
      <c r="O73" s="31" t="s">
        <v>293</v>
      </c>
      <c r="P73" s="34" t="s">
        <v>294</v>
      </c>
      <c r="Q73" s="31" t="s">
        <v>295</v>
      </c>
      <c r="R73" s="34" t="s">
        <v>296</v>
      </c>
      <c r="S73" s="31" t="s">
        <v>297</v>
      </c>
      <c r="T73" s="34" t="s">
        <v>298</v>
      </c>
      <c r="U73" s="758" t="s">
        <v>34</v>
      </c>
      <c r="V73" s="747"/>
      <c r="W73" s="759" t="s">
        <v>36</v>
      </c>
      <c r="X73" s="747"/>
      <c r="Y73" s="36" t="s">
        <v>299</v>
      </c>
      <c r="Z73" s="37" t="s">
        <v>300</v>
      </c>
      <c r="AA73" s="38" t="s">
        <v>301</v>
      </c>
      <c r="AB73" s="39" t="s">
        <v>39</v>
      </c>
      <c r="AC73" s="29" t="s">
        <v>17</v>
      </c>
      <c r="AD73" s="4"/>
      <c r="AE73" s="4"/>
      <c r="AF73" s="4"/>
      <c r="AG73" s="4"/>
      <c r="AH73" s="106"/>
      <c r="AI73" s="107"/>
      <c r="AJ73" s="107"/>
    </row>
    <row r="74" spans="1:36" ht="70.5" customHeight="1" x14ac:dyDescent="0.25">
      <c r="A74" s="3"/>
      <c r="B74" s="757"/>
      <c r="C74" s="41"/>
      <c r="D74" s="42"/>
      <c r="E74" s="42"/>
      <c r="F74" s="42"/>
      <c r="G74" s="42"/>
      <c r="H74" s="43"/>
      <c r="I74" s="43"/>
      <c r="J74" s="42"/>
      <c r="K74" s="44"/>
      <c r="L74" s="26"/>
      <c r="M74" s="41"/>
      <c r="N74" s="44"/>
      <c r="O74" s="41"/>
      <c r="P74" s="44"/>
      <c r="Q74" s="41"/>
      <c r="R74" s="44"/>
      <c r="S74" s="41"/>
      <c r="T74" s="44"/>
      <c r="U74" s="45" t="s">
        <v>302</v>
      </c>
      <c r="V74" s="46" t="s">
        <v>41</v>
      </c>
      <c r="W74" s="47" t="s">
        <v>46</v>
      </c>
      <c r="X74" s="48" t="s">
        <v>47</v>
      </c>
      <c r="Y74" s="49"/>
      <c r="Z74" s="50"/>
      <c r="AA74" s="51"/>
      <c r="AB74" s="52"/>
      <c r="AC74" s="53"/>
      <c r="AD74" s="4"/>
      <c r="AE74" s="4"/>
      <c r="AF74" s="4"/>
      <c r="AG74" s="4"/>
      <c r="AH74" s="106"/>
      <c r="AI74" s="107"/>
      <c r="AJ74" s="107"/>
    </row>
    <row r="75" spans="1:36" ht="117" customHeight="1" x14ac:dyDescent="0.25">
      <c r="A75" s="3"/>
      <c r="B75" s="761" t="s">
        <v>463</v>
      </c>
      <c r="C75" s="264" t="s">
        <v>404</v>
      </c>
      <c r="D75" s="56" t="s">
        <v>450</v>
      </c>
      <c r="E75" s="57" t="s">
        <v>451</v>
      </c>
      <c r="F75" s="56" t="s">
        <v>452</v>
      </c>
      <c r="G75" s="144" t="s">
        <v>357</v>
      </c>
      <c r="H75" s="287" t="s">
        <v>464</v>
      </c>
      <c r="I75" s="57">
        <v>1</v>
      </c>
      <c r="J75" s="56" t="s">
        <v>465</v>
      </c>
      <c r="K75" s="56" t="s">
        <v>455</v>
      </c>
      <c r="L75" s="57" t="s">
        <v>466</v>
      </c>
      <c r="M75" s="56" t="s">
        <v>465</v>
      </c>
      <c r="N75" s="266">
        <v>0.25</v>
      </c>
      <c r="O75" s="56" t="s">
        <v>465</v>
      </c>
      <c r="P75" s="266">
        <v>0.35</v>
      </c>
      <c r="Q75" s="56" t="s">
        <v>465</v>
      </c>
      <c r="R75" s="267">
        <v>0.2</v>
      </c>
      <c r="S75" s="59" t="s">
        <v>467</v>
      </c>
      <c r="T75" s="288">
        <v>0.2</v>
      </c>
      <c r="U75" s="289">
        <v>141607600</v>
      </c>
      <c r="V75" s="290">
        <f>SUM(U75:U78)</f>
        <v>568923597</v>
      </c>
      <c r="W75" s="291"/>
      <c r="X75" s="292"/>
      <c r="Y75" s="246"/>
      <c r="Z75" s="56"/>
      <c r="AA75" s="271"/>
      <c r="AB75" s="272"/>
      <c r="AC75" s="272"/>
      <c r="AD75" s="4"/>
      <c r="AE75" s="4"/>
      <c r="AF75" s="4"/>
      <c r="AG75" s="4"/>
      <c r="AH75" s="106"/>
      <c r="AI75" s="107"/>
      <c r="AJ75" s="107"/>
    </row>
    <row r="76" spans="1:36" ht="102.75" customHeight="1" x14ac:dyDescent="0.25">
      <c r="A76" s="3"/>
      <c r="B76" s="762"/>
      <c r="C76" s="273"/>
      <c r="D76" s="74"/>
      <c r="E76" s="75"/>
      <c r="F76" s="74"/>
      <c r="G76" s="175" t="s">
        <v>362</v>
      </c>
      <c r="H76" s="293" t="s">
        <v>468</v>
      </c>
      <c r="I76" s="190"/>
      <c r="J76" s="187"/>
      <c r="K76" s="187"/>
      <c r="L76" s="75"/>
      <c r="M76" s="187"/>
      <c r="N76" s="146"/>
      <c r="O76" s="187"/>
      <c r="P76" s="146"/>
      <c r="Q76" s="187"/>
      <c r="R76" s="147"/>
      <c r="S76" s="91"/>
      <c r="T76" s="294"/>
      <c r="U76" s="295">
        <v>140282911</v>
      </c>
      <c r="V76" s="296"/>
      <c r="W76" s="297"/>
      <c r="X76" s="298"/>
      <c r="Y76" s="111"/>
      <c r="Z76" s="187"/>
      <c r="AA76" s="112"/>
      <c r="AB76" s="277"/>
      <c r="AC76" s="277"/>
      <c r="AD76" s="4"/>
      <c r="AE76" s="4"/>
      <c r="AF76" s="4"/>
      <c r="AG76" s="4"/>
      <c r="AH76" s="106"/>
      <c r="AI76" s="107"/>
      <c r="AJ76" s="107"/>
    </row>
    <row r="77" spans="1:36" ht="101.25" customHeight="1" x14ac:dyDescent="0.25">
      <c r="A77" s="3"/>
      <c r="B77" s="762"/>
      <c r="C77" s="273"/>
      <c r="D77" s="74"/>
      <c r="E77" s="75"/>
      <c r="F77" s="74"/>
      <c r="G77" s="175" t="s">
        <v>376</v>
      </c>
      <c r="H77" s="293" t="s">
        <v>469</v>
      </c>
      <c r="I77" s="194">
        <v>1</v>
      </c>
      <c r="J77" s="184" t="s">
        <v>470</v>
      </c>
      <c r="K77" s="184" t="s">
        <v>455</v>
      </c>
      <c r="L77" s="75"/>
      <c r="M77" s="184" t="s">
        <v>470</v>
      </c>
      <c r="N77" s="206">
        <v>0.3</v>
      </c>
      <c r="O77" s="184" t="s">
        <v>470</v>
      </c>
      <c r="P77" s="206">
        <v>0.35</v>
      </c>
      <c r="Q77" s="184" t="s">
        <v>470</v>
      </c>
      <c r="R77" s="207">
        <v>0.2</v>
      </c>
      <c r="S77" s="184" t="s">
        <v>470</v>
      </c>
      <c r="T77" s="299">
        <v>0.15</v>
      </c>
      <c r="U77" s="300">
        <v>144961517</v>
      </c>
      <c r="V77" s="296"/>
      <c r="W77" s="297"/>
      <c r="X77" s="298"/>
      <c r="Y77" s="104"/>
      <c r="Z77" s="184"/>
      <c r="AA77" s="105"/>
      <c r="AB77" s="279"/>
      <c r="AC77" s="279"/>
      <c r="AD77" s="4"/>
      <c r="AE77" s="4"/>
      <c r="AF77" s="4"/>
      <c r="AG77" s="4"/>
      <c r="AH77" s="106"/>
      <c r="AI77" s="107"/>
      <c r="AJ77" s="107"/>
    </row>
    <row r="78" spans="1:36" ht="195.75" customHeight="1" x14ac:dyDescent="0.25">
      <c r="A78" s="3"/>
      <c r="B78" s="757"/>
      <c r="C78" s="280"/>
      <c r="D78" s="132"/>
      <c r="E78" s="133"/>
      <c r="F78" s="132"/>
      <c r="G78" s="249" t="s">
        <v>382</v>
      </c>
      <c r="H78" s="301" t="s">
        <v>471</v>
      </c>
      <c r="I78" s="133"/>
      <c r="J78" s="132"/>
      <c r="K78" s="132"/>
      <c r="L78" s="133"/>
      <c r="M78" s="132"/>
      <c r="N78" s="282"/>
      <c r="O78" s="132"/>
      <c r="P78" s="282"/>
      <c r="Q78" s="132"/>
      <c r="R78" s="283"/>
      <c r="S78" s="132"/>
      <c r="T78" s="302"/>
      <c r="U78" s="303">
        <v>142071569</v>
      </c>
      <c r="V78" s="304"/>
      <c r="W78" s="305"/>
      <c r="X78" s="306"/>
      <c r="Y78" s="141"/>
      <c r="Z78" s="132"/>
      <c r="AA78" s="142"/>
      <c r="AB78" s="286"/>
      <c r="AC78" s="286"/>
      <c r="AD78" s="4"/>
      <c r="AE78" s="4"/>
      <c r="AF78" s="4"/>
      <c r="AG78" s="4"/>
      <c r="AH78" s="106"/>
      <c r="AI78" s="107"/>
      <c r="AJ78" s="107"/>
    </row>
    <row r="79" spans="1:36" ht="56.25" customHeight="1" x14ac:dyDescent="0.25">
      <c r="A79" s="307"/>
      <c r="B79" s="253" t="s">
        <v>120</v>
      </c>
      <c r="C79" s="254"/>
      <c r="D79" s="308"/>
      <c r="E79" s="255"/>
      <c r="F79" s="255"/>
      <c r="G79" s="256"/>
      <c r="H79" s="309"/>
      <c r="I79" s="255"/>
      <c r="J79" s="255"/>
      <c r="K79" s="255"/>
      <c r="L79" s="254"/>
      <c r="M79" s="310"/>
      <c r="N79" s="311"/>
      <c r="O79" s="312"/>
      <c r="P79" s="313"/>
      <c r="Q79" s="312"/>
      <c r="R79" s="311"/>
      <c r="S79" s="311"/>
      <c r="T79" s="311"/>
      <c r="U79" s="258">
        <f t="shared" ref="U79:X79" si="2">SUM(U69:U78)</f>
        <v>1153121519</v>
      </c>
      <c r="V79" s="314">
        <f t="shared" si="2"/>
        <v>1153121519</v>
      </c>
      <c r="W79" s="315">
        <f t="shared" si="2"/>
        <v>0</v>
      </c>
      <c r="X79" s="316">
        <f t="shared" si="2"/>
        <v>0</v>
      </c>
      <c r="Y79" s="261"/>
      <c r="Z79" s="261"/>
      <c r="AA79" s="261"/>
      <c r="AB79" s="261"/>
      <c r="AC79" s="261"/>
      <c r="AD79" s="4"/>
      <c r="AE79" s="4"/>
      <c r="AF79" s="4"/>
      <c r="AG79" s="4"/>
      <c r="AH79" s="106"/>
      <c r="AI79" s="107"/>
      <c r="AJ79" s="107"/>
    </row>
    <row r="80" spans="1:36" ht="51" customHeight="1" x14ac:dyDescent="0.25">
      <c r="A80" s="3"/>
      <c r="B80" s="317" t="s">
        <v>472</v>
      </c>
      <c r="C80" s="31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4"/>
      <c r="AE80" s="4"/>
      <c r="AF80" s="4"/>
      <c r="AG80" s="4"/>
      <c r="AH80" s="4"/>
      <c r="AI80" s="4"/>
      <c r="AJ80" s="4"/>
    </row>
    <row r="81" spans="1:36" ht="12.75" customHeight="1" x14ac:dyDescent="0.25">
      <c r="A81" s="3"/>
      <c r="B81" s="4"/>
      <c r="C81" s="4"/>
      <c r="D81" s="4"/>
      <c r="E81" s="4"/>
      <c r="F81" s="4"/>
      <c r="G81" s="72"/>
      <c r="H81" s="4"/>
      <c r="I81" s="4"/>
      <c r="J81" s="4"/>
      <c r="K81" s="4"/>
      <c r="L81" s="318"/>
      <c r="M81" s="318"/>
      <c r="N81" s="4"/>
      <c r="O81" s="318"/>
      <c r="P81" s="4"/>
      <c r="Q81" s="318"/>
      <c r="R81" s="4"/>
      <c r="S81" s="4"/>
      <c r="T81" s="4"/>
      <c r="U81" s="4"/>
      <c r="V81" s="4"/>
      <c r="W81" s="319"/>
      <c r="X81" s="319"/>
      <c r="Y81" s="4"/>
      <c r="Z81" s="4"/>
      <c r="AA81" s="4"/>
      <c r="AB81" s="4"/>
      <c r="AC81" s="4"/>
      <c r="AD81" s="30"/>
      <c r="AE81" s="30"/>
      <c r="AF81" s="30"/>
      <c r="AG81" s="4"/>
      <c r="AH81" s="4"/>
      <c r="AI81" s="4"/>
      <c r="AJ81" s="4"/>
    </row>
    <row r="82" spans="1:36" ht="12.75" customHeight="1" x14ac:dyDescent="0.25">
      <c r="A82" s="3"/>
      <c r="B82" s="4"/>
      <c r="C82" s="4"/>
      <c r="D82" s="4"/>
      <c r="E82" s="4"/>
      <c r="F82" s="4"/>
      <c r="G82" s="72"/>
      <c r="H82" s="4"/>
      <c r="I82" s="4"/>
      <c r="J82" s="4"/>
      <c r="K82" s="4"/>
      <c r="L82" s="318"/>
      <c r="M82" s="318"/>
      <c r="N82" s="4"/>
      <c r="O82" s="318"/>
      <c r="P82" s="4"/>
      <c r="Q82" s="318"/>
      <c r="R82" s="4"/>
      <c r="S82" s="4"/>
      <c r="T82" s="4"/>
      <c r="U82" s="320"/>
      <c r="V82" s="4"/>
      <c r="W82" s="319"/>
      <c r="X82" s="319"/>
      <c r="Y82" s="4"/>
      <c r="Z82" s="4"/>
      <c r="AA82" s="4"/>
      <c r="AB82" s="4"/>
      <c r="AC82" s="4"/>
      <c r="AD82" s="30"/>
      <c r="AE82" s="30"/>
      <c r="AF82" s="30"/>
      <c r="AG82" s="4"/>
      <c r="AH82" s="4"/>
      <c r="AI82" s="4"/>
      <c r="AJ82" s="4"/>
    </row>
    <row r="83" spans="1:36" ht="12.75" customHeight="1" x14ac:dyDescent="0.25">
      <c r="A83" s="3"/>
      <c r="B83" s="4"/>
      <c r="C83" s="4"/>
      <c r="D83" s="4"/>
      <c r="E83" s="4"/>
      <c r="F83" s="4"/>
      <c r="G83" s="72"/>
      <c r="H83" s="4"/>
      <c r="I83" s="4"/>
      <c r="J83" s="4"/>
      <c r="K83" s="4"/>
      <c r="L83" s="318"/>
      <c r="M83" s="318"/>
      <c r="N83" s="4"/>
      <c r="O83" s="318"/>
      <c r="P83" s="4"/>
      <c r="Q83" s="318"/>
      <c r="R83" s="4"/>
      <c r="S83" s="4"/>
      <c r="T83" s="4"/>
      <c r="U83" s="320"/>
      <c r="V83" s="4"/>
      <c r="W83" s="319"/>
      <c r="X83" s="319"/>
      <c r="Y83" s="4"/>
      <c r="Z83" s="4"/>
      <c r="AA83" s="4"/>
      <c r="AB83" s="4"/>
      <c r="AC83" s="4"/>
      <c r="AD83" s="30"/>
      <c r="AE83" s="30"/>
      <c r="AF83" s="30"/>
      <c r="AG83" s="4"/>
      <c r="AH83" s="4"/>
      <c r="AI83" s="4"/>
      <c r="AJ83" s="4"/>
    </row>
    <row r="84" spans="1:36" ht="12.75" customHeight="1" x14ac:dyDescent="0.25">
      <c r="A84" s="3"/>
      <c r="B84" s="4"/>
      <c r="C84" s="4"/>
      <c r="D84" s="4"/>
      <c r="E84" s="4"/>
      <c r="F84" s="4"/>
      <c r="G84" s="72"/>
      <c r="H84" s="4"/>
      <c r="I84" s="4"/>
      <c r="J84" s="4"/>
      <c r="K84" s="4"/>
      <c r="L84" s="318"/>
      <c r="M84" s="318"/>
      <c r="N84" s="4"/>
      <c r="O84" s="318"/>
      <c r="P84" s="4"/>
      <c r="Q84" s="318"/>
      <c r="R84" s="4"/>
      <c r="S84" s="4"/>
      <c r="T84" s="4"/>
      <c r="U84" s="320"/>
      <c r="V84" s="4"/>
      <c r="W84" s="319"/>
      <c r="X84" s="319"/>
      <c r="Y84" s="4"/>
      <c r="Z84" s="4"/>
      <c r="AA84" s="4"/>
      <c r="AB84" s="4"/>
      <c r="AC84" s="4"/>
      <c r="AD84" s="30"/>
      <c r="AE84" s="30"/>
      <c r="AF84" s="30"/>
      <c r="AG84" s="4"/>
      <c r="AH84" s="4"/>
      <c r="AI84" s="4"/>
      <c r="AJ84" s="4"/>
    </row>
    <row r="85" spans="1:36" ht="12.75" customHeight="1" x14ac:dyDescent="0.25">
      <c r="A85" s="3"/>
      <c r="B85" s="4"/>
      <c r="C85" s="4"/>
      <c r="D85" s="4"/>
      <c r="E85" s="4"/>
      <c r="F85" s="4"/>
      <c r="G85" s="72"/>
      <c r="H85" s="4"/>
      <c r="I85" s="4"/>
      <c r="J85" s="4"/>
      <c r="K85" s="4"/>
      <c r="L85" s="318"/>
      <c r="M85" s="318"/>
      <c r="N85" s="4"/>
      <c r="O85" s="318"/>
      <c r="P85" s="4"/>
      <c r="Q85" s="318"/>
      <c r="R85" s="4"/>
      <c r="S85" s="4"/>
      <c r="T85" s="4"/>
      <c r="U85" s="320"/>
      <c r="V85" s="4"/>
      <c r="W85" s="319"/>
      <c r="X85" s="319"/>
      <c r="Y85" s="4"/>
      <c r="Z85" s="4"/>
      <c r="AA85" s="4"/>
      <c r="AB85" s="4"/>
      <c r="AC85" s="4"/>
      <c r="AD85" s="30"/>
      <c r="AE85" s="30"/>
      <c r="AF85" s="30"/>
      <c r="AG85" s="4"/>
      <c r="AH85" s="4"/>
      <c r="AI85" s="4"/>
      <c r="AJ85" s="4"/>
    </row>
    <row r="86" spans="1:36" ht="12.75" customHeight="1" x14ac:dyDescent="0.25">
      <c r="A86" s="3"/>
      <c r="B86" s="4"/>
      <c r="C86" s="4"/>
      <c r="D86" s="4"/>
      <c r="E86" s="4"/>
      <c r="F86" s="4"/>
      <c r="G86" s="72"/>
      <c r="H86" s="4"/>
      <c r="I86" s="4"/>
      <c r="J86" s="4"/>
      <c r="K86" s="4"/>
      <c r="L86" s="318"/>
      <c r="M86" s="318"/>
      <c r="N86" s="4"/>
      <c r="O86" s="318"/>
      <c r="P86" s="4"/>
      <c r="Q86" s="318"/>
      <c r="R86" s="4"/>
      <c r="S86" s="4"/>
      <c r="T86" s="4"/>
      <c r="U86" s="320"/>
      <c r="V86" s="4"/>
      <c r="W86" s="319"/>
      <c r="X86" s="319"/>
      <c r="Y86" s="4"/>
      <c r="Z86" s="4"/>
      <c r="AA86" s="4"/>
      <c r="AB86" s="4"/>
      <c r="AC86" s="4"/>
      <c r="AD86" s="30"/>
      <c r="AE86" s="30"/>
      <c r="AF86" s="30"/>
      <c r="AG86" s="4"/>
      <c r="AH86" s="4"/>
      <c r="AI86" s="4"/>
      <c r="AJ86" s="4"/>
    </row>
    <row r="87" spans="1:36" ht="12.75" customHeight="1" x14ac:dyDescent="0.25">
      <c r="A87" s="3"/>
      <c r="B87" s="4"/>
      <c r="C87" s="4"/>
      <c r="D87" s="4"/>
      <c r="E87" s="4"/>
      <c r="F87" s="4"/>
      <c r="G87" s="72"/>
      <c r="H87" s="4"/>
      <c r="I87" s="4"/>
      <c r="J87" s="4"/>
      <c r="K87" s="4"/>
      <c r="L87" s="318"/>
      <c r="M87" s="318"/>
      <c r="N87" s="4"/>
      <c r="O87" s="318"/>
      <c r="P87" s="4"/>
      <c r="Q87" s="318"/>
      <c r="R87" s="4"/>
      <c r="S87" s="4"/>
      <c r="T87" s="4"/>
      <c r="U87" s="320"/>
      <c r="V87" s="4"/>
      <c r="W87" s="319"/>
      <c r="X87" s="319"/>
      <c r="Y87" s="4"/>
      <c r="Z87" s="4"/>
      <c r="AA87" s="4"/>
      <c r="AB87" s="4"/>
      <c r="AC87" s="4"/>
      <c r="AD87" s="30"/>
      <c r="AE87" s="30"/>
      <c r="AF87" s="30"/>
      <c r="AG87" s="4"/>
      <c r="AH87" s="4"/>
      <c r="AI87" s="4"/>
      <c r="AJ87" s="4"/>
    </row>
    <row r="88" spans="1:36" ht="12.75" customHeight="1" x14ac:dyDescent="0.25">
      <c r="A88" s="3"/>
      <c r="B88" s="4"/>
      <c r="C88" s="4"/>
      <c r="D88" s="4"/>
      <c r="E88" s="4"/>
      <c r="F88" s="4"/>
      <c r="G88" s="72"/>
      <c r="H88" s="4"/>
      <c r="I88" s="4"/>
      <c r="J88" s="4"/>
      <c r="K88" s="4"/>
      <c r="L88" s="318"/>
      <c r="M88" s="318"/>
      <c r="N88" s="4"/>
      <c r="O88" s="318"/>
      <c r="P88" s="4"/>
      <c r="Q88" s="318"/>
      <c r="R88" s="4"/>
      <c r="S88" s="4"/>
      <c r="T88" s="4"/>
      <c r="U88" s="320"/>
      <c r="V88" s="4"/>
      <c r="W88" s="319"/>
      <c r="X88" s="319"/>
      <c r="Y88" s="4"/>
      <c r="Z88" s="4"/>
      <c r="AA88" s="4"/>
      <c r="AB88" s="4"/>
      <c r="AC88" s="4"/>
      <c r="AD88" s="30"/>
      <c r="AE88" s="30"/>
      <c r="AF88" s="30"/>
      <c r="AG88" s="4"/>
      <c r="AH88" s="4"/>
      <c r="AI88" s="4"/>
      <c r="AJ88" s="4"/>
    </row>
    <row r="89" spans="1:36" ht="12.75" customHeight="1" x14ac:dyDescent="0.25">
      <c r="A89" s="3"/>
      <c r="B89" s="4"/>
      <c r="C89" s="4"/>
      <c r="D89" s="4"/>
      <c r="E89" s="4"/>
      <c r="F89" s="4"/>
      <c r="G89" s="72"/>
      <c r="H89" s="4"/>
      <c r="I89" s="4"/>
      <c r="J89" s="4"/>
      <c r="K89" s="4"/>
      <c r="L89" s="318"/>
      <c r="M89" s="318"/>
      <c r="N89" s="4"/>
      <c r="O89" s="318"/>
      <c r="P89" s="4"/>
      <c r="Q89" s="318"/>
      <c r="R89" s="4"/>
      <c r="S89" s="4"/>
      <c r="T89" s="4"/>
      <c r="U89" s="320"/>
      <c r="V89" s="4"/>
      <c r="W89" s="319"/>
      <c r="X89" s="319"/>
      <c r="Y89" s="4"/>
      <c r="Z89" s="4"/>
      <c r="AA89" s="4"/>
      <c r="AB89" s="4"/>
      <c r="AC89" s="4"/>
      <c r="AD89" s="30"/>
      <c r="AE89" s="30"/>
      <c r="AF89" s="30"/>
      <c r="AG89" s="4"/>
      <c r="AH89" s="4"/>
      <c r="AI89" s="4"/>
      <c r="AJ89" s="4"/>
    </row>
    <row r="90" spans="1:36" ht="12.75" customHeight="1" x14ac:dyDescent="0.25">
      <c r="A90" s="3"/>
      <c r="B90" s="4"/>
      <c r="C90" s="4"/>
      <c r="D90" s="4"/>
      <c r="E90" s="4"/>
      <c r="F90" s="4"/>
      <c r="G90" s="72"/>
      <c r="H90" s="4"/>
      <c r="I90" s="4"/>
      <c r="J90" s="4"/>
      <c r="K90" s="4"/>
      <c r="L90" s="318"/>
      <c r="M90" s="318"/>
      <c r="N90" s="4"/>
      <c r="O90" s="318"/>
      <c r="P90" s="4"/>
      <c r="Q90" s="318"/>
      <c r="R90" s="4"/>
      <c r="S90" s="4"/>
      <c r="T90" s="4"/>
      <c r="U90" s="320"/>
      <c r="V90" s="4"/>
      <c r="W90" s="319"/>
      <c r="X90" s="319"/>
      <c r="Y90" s="4"/>
      <c r="Z90" s="4"/>
      <c r="AA90" s="4"/>
      <c r="AB90" s="4"/>
      <c r="AC90" s="4"/>
      <c r="AD90" s="30"/>
      <c r="AE90" s="30"/>
      <c r="AF90" s="30"/>
      <c r="AG90" s="4"/>
      <c r="AH90" s="4"/>
      <c r="AI90" s="4"/>
      <c r="AJ90" s="4"/>
    </row>
    <row r="91" spans="1:36" ht="12.75" customHeight="1" x14ac:dyDescent="0.25">
      <c r="A91" s="3"/>
      <c r="B91" s="4"/>
      <c r="C91" s="4"/>
      <c r="D91" s="4"/>
      <c r="E91" s="4"/>
      <c r="F91" s="4"/>
      <c r="G91" s="72"/>
      <c r="H91" s="4"/>
      <c r="I91" s="4"/>
      <c r="J91" s="4"/>
      <c r="K91" s="4"/>
      <c r="L91" s="318"/>
      <c r="M91" s="318"/>
      <c r="N91" s="4"/>
      <c r="O91" s="318"/>
      <c r="P91" s="4"/>
      <c r="Q91" s="318"/>
      <c r="R91" s="4"/>
      <c r="S91" s="4"/>
      <c r="T91" s="4"/>
      <c r="U91" s="320"/>
      <c r="V91" s="4"/>
      <c r="W91" s="319"/>
      <c r="X91" s="319"/>
      <c r="Y91" s="4"/>
      <c r="Z91" s="4"/>
      <c r="AA91" s="4"/>
      <c r="AB91" s="4"/>
      <c r="AC91" s="4"/>
      <c r="AD91" s="30"/>
      <c r="AE91" s="30"/>
      <c r="AF91" s="30"/>
      <c r="AG91" s="4"/>
      <c r="AH91" s="4"/>
      <c r="AI91" s="4"/>
      <c r="AJ91" s="4"/>
    </row>
    <row r="92" spans="1:36" ht="12.75" customHeight="1" x14ac:dyDescent="0.25">
      <c r="A92" s="3"/>
      <c r="B92" s="4"/>
      <c r="C92" s="4"/>
      <c r="D92" s="4"/>
      <c r="E92" s="4"/>
      <c r="F92" s="4"/>
      <c r="G92" s="72"/>
      <c r="H92" s="4"/>
      <c r="I92" s="4"/>
      <c r="J92" s="4"/>
      <c r="K92" s="4"/>
      <c r="L92" s="318"/>
      <c r="M92" s="318"/>
      <c r="N92" s="4"/>
      <c r="O92" s="318"/>
      <c r="P92" s="4"/>
      <c r="Q92" s="318"/>
      <c r="R92" s="4"/>
      <c r="S92" s="4"/>
      <c r="T92" s="4"/>
      <c r="U92" s="320"/>
      <c r="V92" s="4"/>
      <c r="W92" s="319"/>
      <c r="X92" s="319"/>
      <c r="Y92" s="4"/>
      <c r="Z92" s="4"/>
      <c r="AA92" s="4"/>
      <c r="AB92" s="4"/>
      <c r="AC92" s="4"/>
      <c r="AD92" s="30"/>
      <c r="AE92" s="30"/>
      <c r="AF92" s="30"/>
      <c r="AG92" s="4"/>
      <c r="AH92" s="4"/>
      <c r="AI92" s="4"/>
      <c r="AJ92" s="4"/>
    </row>
    <row r="93" spans="1:36" ht="12.75" customHeight="1" x14ac:dyDescent="0.25">
      <c r="A93" s="3"/>
      <c r="B93" s="4"/>
      <c r="C93" s="4"/>
      <c r="D93" s="4"/>
      <c r="E93" s="4"/>
      <c r="F93" s="4"/>
      <c r="G93" s="72"/>
      <c r="H93" s="4"/>
      <c r="I93" s="4"/>
      <c r="J93" s="4"/>
      <c r="K93" s="4"/>
      <c r="L93" s="318"/>
      <c r="M93" s="318"/>
      <c r="N93" s="4"/>
      <c r="O93" s="318"/>
      <c r="P93" s="4"/>
      <c r="Q93" s="318"/>
      <c r="R93" s="4"/>
      <c r="S93" s="4"/>
      <c r="T93" s="4"/>
      <c r="U93" s="320"/>
      <c r="V93" s="4"/>
      <c r="W93" s="319"/>
      <c r="X93" s="319"/>
      <c r="Y93" s="4"/>
      <c r="Z93" s="4"/>
      <c r="AA93" s="4"/>
      <c r="AB93" s="4"/>
      <c r="AC93" s="4"/>
      <c r="AD93" s="30"/>
      <c r="AE93" s="30"/>
      <c r="AF93" s="30"/>
      <c r="AG93" s="4"/>
      <c r="AH93" s="4"/>
      <c r="AI93" s="4"/>
      <c r="AJ93" s="4"/>
    </row>
    <row r="94" spans="1:36" ht="12.75" customHeight="1" x14ac:dyDescent="0.25">
      <c r="A94" s="3"/>
      <c r="B94" s="4"/>
      <c r="C94" s="4"/>
      <c r="D94" s="4"/>
      <c r="E94" s="4"/>
      <c r="F94" s="4"/>
      <c r="G94" s="72"/>
      <c r="H94" s="4"/>
      <c r="I94" s="4"/>
      <c r="J94" s="4"/>
      <c r="K94" s="4"/>
      <c r="L94" s="318"/>
      <c r="M94" s="318"/>
      <c r="N94" s="4"/>
      <c r="O94" s="318"/>
      <c r="P94" s="4"/>
      <c r="Q94" s="318"/>
      <c r="R94" s="4"/>
      <c r="S94" s="4"/>
      <c r="T94" s="4"/>
      <c r="U94" s="320"/>
      <c r="V94" s="4"/>
      <c r="W94" s="319"/>
      <c r="X94" s="319"/>
      <c r="Y94" s="4"/>
      <c r="Z94" s="4"/>
      <c r="AA94" s="4"/>
      <c r="AB94" s="4"/>
      <c r="AC94" s="4"/>
      <c r="AD94" s="30"/>
      <c r="AE94" s="30"/>
      <c r="AF94" s="30"/>
      <c r="AG94" s="4"/>
      <c r="AH94" s="4"/>
      <c r="AI94" s="4"/>
      <c r="AJ94" s="4"/>
    </row>
    <row r="95" spans="1:36" ht="12.75" customHeight="1" x14ac:dyDescent="0.25">
      <c r="A95" s="3"/>
      <c r="B95" s="4"/>
      <c r="C95" s="4"/>
      <c r="D95" s="4"/>
      <c r="E95" s="4"/>
      <c r="F95" s="4"/>
      <c r="G95" s="72"/>
      <c r="H95" s="4"/>
      <c r="I95" s="4"/>
      <c r="J95" s="4"/>
      <c r="K95" s="4"/>
      <c r="L95" s="318"/>
      <c r="M95" s="318"/>
      <c r="N95" s="4"/>
      <c r="O95" s="318"/>
      <c r="P95" s="4"/>
      <c r="Q95" s="318"/>
      <c r="R95" s="4"/>
      <c r="S95" s="4"/>
      <c r="T95" s="4"/>
      <c r="U95" s="320"/>
      <c r="V95" s="4"/>
      <c r="W95" s="319"/>
      <c r="X95" s="319"/>
      <c r="Y95" s="4"/>
      <c r="Z95" s="4"/>
      <c r="AA95" s="4"/>
      <c r="AB95" s="4"/>
      <c r="AC95" s="4"/>
      <c r="AD95" s="30"/>
      <c r="AE95" s="30"/>
      <c r="AF95" s="30"/>
      <c r="AG95" s="4"/>
      <c r="AH95" s="4"/>
      <c r="AI95" s="4"/>
      <c r="AJ95" s="4"/>
    </row>
    <row r="96" spans="1:36" ht="12.75" customHeight="1" x14ac:dyDescent="0.25">
      <c r="A96" s="3"/>
      <c r="B96" s="4"/>
      <c r="C96" s="4"/>
      <c r="D96" s="4"/>
      <c r="E96" s="4"/>
      <c r="F96" s="4"/>
      <c r="G96" s="72"/>
      <c r="H96" s="4"/>
      <c r="I96" s="4"/>
      <c r="J96" s="4"/>
      <c r="K96" s="4"/>
      <c r="L96" s="318"/>
      <c r="M96" s="318"/>
      <c r="N96" s="4"/>
      <c r="O96" s="318"/>
      <c r="P96" s="4"/>
      <c r="Q96" s="318"/>
      <c r="R96" s="4"/>
      <c r="S96" s="4"/>
      <c r="T96" s="4"/>
      <c r="U96" s="320"/>
      <c r="V96" s="4"/>
      <c r="W96" s="319"/>
      <c r="X96" s="319"/>
      <c r="Y96" s="4"/>
      <c r="Z96" s="4"/>
      <c r="AA96" s="4"/>
      <c r="AB96" s="4"/>
      <c r="AC96" s="4"/>
      <c r="AD96" s="30"/>
      <c r="AE96" s="30"/>
      <c r="AF96" s="30"/>
      <c r="AG96" s="4"/>
      <c r="AH96" s="4"/>
      <c r="AI96" s="4"/>
      <c r="AJ96" s="4"/>
    </row>
    <row r="97" spans="1:36" ht="12.75" customHeight="1" x14ac:dyDescent="0.25">
      <c r="A97" s="3"/>
      <c r="B97" s="4"/>
      <c r="C97" s="4"/>
      <c r="D97" s="4"/>
      <c r="E97" s="4"/>
      <c r="F97" s="4"/>
      <c r="G97" s="72"/>
      <c r="H97" s="4"/>
      <c r="I97" s="4"/>
      <c r="J97" s="4"/>
      <c r="K97" s="4"/>
      <c r="L97" s="318"/>
      <c r="M97" s="318"/>
      <c r="N97" s="4"/>
      <c r="O97" s="318"/>
      <c r="P97" s="4"/>
      <c r="Q97" s="318"/>
      <c r="R97" s="4"/>
      <c r="S97" s="4"/>
      <c r="T97" s="4"/>
      <c r="U97" s="320"/>
      <c r="V97" s="4"/>
      <c r="W97" s="319"/>
      <c r="X97" s="319"/>
      <c r="Y97" s="4"/>
      <c r="Z97" s="4"/>
      <c r="AA97" s="4"/>
      <c r="AB97" s="4"/>
      <c r="AC97" s="4"/>
      <c r="AD97" s="30"/>
      <c r="AE97" s="30"/>
      <c r="AF97" s="30"/>
      <c r="AG97" s="4"/>
      <c r="AH97" s="4"/>
      <c r="AI97" s="4"/>
      <c r="AJ97" s="4"/>
    </row>
    <row r="98" spans="1:36" ht="12.75" customHeight="1" x14ac:dyDescent="0.25">
      <c r="A98" s="3"/>
      <c r="B98" s="4"/>
      <c r="C98" s="4"/>
      <c r="D98" s="4"/>
      <c r="E98" s="4"/>
      <c r="F98" s="4"/>
      <c r="G98" s="72"/>
      <c r="H98" s="4"/>
      <c r="I98" s="4"/>
      <c r="J98" s="4"/>
      <c r="K98" s="4"/>
      <c r="L98" s="318"/>
      <c r="M98" s="318"/>
      <c r="N98" s="4"/>
      <c r="O98" s="318"/>
      <c r="P98" s="4"/>
      <c r="Q98" s="318"/>
      <c r="R98" s="4"/>
      <c r="S98" s="4"/>
      <c r="T98" s="4"/>
      <c r="U98" s="320"/>
      <c r="V98" s="4"/>
      <c r="W98" s="319"/>
      <c r="X98" s="319"/>
      <c r="Y98" s="4"/>
      <c r="Z98" s="4"/>
      <c r="AA98" s="4"/>
      <c r="AB98" s="4"/>
      <c r="AC98" s="4"/>
      <c r="AD98" s="30"/>
      <c r="AE98" s="30"/>
      <c r="AF98" s="30"/>
      <c r="AG98" s="4"/>
      <c r="AH98" s="4"/>
      <c r="AI98" s="4"/>
      <c r="AJ98" s="4"/>
    </row>
    <row r="99" spans="1:36" ht="12.75" customHeight="1" x14ac:dyDescent="0.25">
      <c r="A99" s="3"/>
      <c r="B99" s="4"/>
      <c r="C99" s="4"/>
      <c r="D99" s="4"/>
      <c r="E99" s="4"/>
      <c r="F99" s="4"/>
      <c r="G99" s="72"/>
      <c r="H99" s="4"/>
      <c r="I99" s="4"/>
      <c r="J99" s="4"/>
      <c r="K99" s="4"/>
      <c r="L99" s="318"/>
      <c r="M99" s="318"/>
      <c r="N99" s="4"/>
      <c r="O99" s="318"/>
      <c r="P99" s="4"/>
      <c r="Q99" s="318"/>
      <c r="R99" s="4"/>
      <c r="S99" s="4"/>
      <c r="T99" s="4"/>
      <c r="U99" s="320"/>
      <c r="V99" s="4"/>
      <c r="W99" s="319"/>
      <c r="X99" s="319"/>
      <c r="Y99" s="4"/>
      <c r="Z99" s="4"/>
      <c r="AA99" s="4"/>
      <c r="AB99" s="4"/>
      <c r="AC99" s="4"/>
      <c r="AD99" s="30"/>
      <c r="AE99" s="30"/>
      <c r="AF99" s="30"/>
      <c r="AG99" s="4"/>
      <c r="AH99" s="4"/>
      <c r="AI99" s="4"/>
      <c r="AJ99" s="4"/>
    </row>
    <row r="100" spans="1:36" ht="12.75" customHeight="1" x14ac:dyDescent="0.25">
      <c r="A100" s="3"/>
      <c r="B100" s="4"/>
      <c r="C100" s="4"/>
      <c r="D100" s="4"/>
      <c r="E100" s="4"/>
      <c r="F100" s="4"/>
      <c r="G100" s="72"/>
      <c r="H100" s="4"/>
      <c r="I100" s="4"/>
      <c r="J100" s="4"/>
      <c r="K100" s="4"/>
      <c r="L100" s="318"/>
      <c r="M100" s="318"/>
      <c r="N100" s="4"/>
      <c r="O100" s="318"/>
      <c r="P100" s="4"/>
      <c r="Q100" s="318"/>
      <c r="R100" s="4"/>
      <c r="S100" s="4"/>
      <c r="T100" s="4"/>
      <c r="U100" s="320"/>
      <c r="V100" s="4"/>
      <c r="W100" s="319"/>
      <c r="X100" s="319"/>
      <c r="Y100" s="4"/>
      <c r="Z100" s="4"/>
      <c r="AA100" s="4"/>
      <c r="AB100" s="4"/>
      <c r="AC100" s="4"/>
      <c r="AD100" s="30"/>
      <c r="AE100" s="30"/>
      <c r="AF100" s="30"/>
      <c r="AG100" s="4"/>
      <c r="AH100" s="4"/>
      <c r="AI100" s="4"/>
      <c r="AJ100" s="4"/>
    </row>
    <row r="101" spans="1:36" ht="12.75" customHeight="1" x14ac:dyDescent="0.25">
      <c r="A101" s="3"/>
      <c r="B101" s="4"/>
      <c r="C101" s="4"/>
      <c r="D101" s="4"/>
      <c r="E101" s="4"/>
      <c r="F101" s="4"/>
      <c r="G101" s="72"/>
      <c r="H101" s="4"/>
      <c r="I101" s="4"/>
      <c r="J101" s="4"/>
      <c r="K101" s="4"/>
      <c r="L101" s="318"/>
      <c r="M101" s="318"/>
      <c r="N101" s="4"/>
      <c r="O101" s="318"/>
      <c r="P101" s="4"/>
      <c r="Q101" s="318"/>
      <c r="R101" s="4"/>
      <c r="S101" s="4"/>
      <c r="T101" s="4"/>
      <c r="U101" s="320"/>
      <c r="V101" s="4"/>
      <c r="W101" s="319"/>
      <c r="X101" s="319"/>
      <c r="Y101" s="4"/>
      <c r="Z101" s="4"/>
      <c r="AA101" s="4"/>
      <c r="AB101" s="4"/>
      <c r="AC101" s="4"/>
      <c r="AD101" s="30"/>
      <c r="AE101" s="30"/>
      <c r="AF101" s="30"/>
      <c r="AG101" s="4"/>
      <c r="AH101" s="4"/>
      <c r="AI101" s="4"/>
      <c r="AJ101" s="4"/>
    </row>
    <row r="102" spans="1:36" ht="12.75" customHeight="1" x14ac:dyDescent="0.25">
      <c r="A102" s="3"/>
      <c r="B102" s="4"/>
      <c r="C102" s="4"/>
      <c r="D102" s="4"/>
      <c r="E102" s="4"/>
      <c r="F102" s="4"/>
      <c r="G102" s="72"/>
      <c r="H102" s="4"/>
      <c r="I102" s="4"/>
      <c r="J102" s="4"/>
      <c r="K102" s="4"/>
      <c r="L102" s="318"/>
      <c r="M102" s="318"/>
      <c r="N102" s="4"/>
      <c r="O102" s="318"/>
      <c r="P102" s="4"/>
      <c r="Q102" s="318"/>
      <c r="R102" s="4"/>
      <c r="S102" s="4"/>
      <c r="T102" s="4"/>
      <c r="U102" s="320"/>
      <c r="V102" s="4"/>
      <c r="W102" s="319"/>
      <c r="X102" s="319"/>
      <c r="Y102" s="4"/>
      <c r="Z102" s="4"/>
      <c r="AA102" s="4"/>
      <c r="AB102" s="4"/>
      <c r="AC102" s="4"/>
      <c r="AD102" s="30"/>
      <c r="AE102" s="30"/>
      <c r="AF102" s="30"/>
      <c r="AG102" s="4"/>
      <c r="AH102" s="4"/>
      <c r="AI102" s="4"/>
      <c r="AJ102" s="4"/>
    </row>
    <row r="103" spans="1:36" ht="12.75" customHeight="1" x14ac:dyDescent="0.25">
      <c r="A103" s="3"/>
      <c r="B103" s="4"/>
      <c r="C103" s="4"/>
      <c r="D103" s="4"/>
      <c r="E103" s="4"/>
      <c r="F103" s="4"/>
      <c r="G103" s="72"/>
      <c r="H103" s="4"/>
      <c r="I103" s="4"/>
      <c r="J103" s="4"/>
      <c r="K103" s="4"/>
      <c r="L103" s="318"/>
      <c r="M103" s="318"/>
      <c r="N103" s="4"/>
      <c r="O103" s="318"/>
      <c r="P103" s="4"/>
      <c r="Q103" s="318"/>
      <c r="R103" s="4"/>
      <c r="S103" s="4"/>
      <c r="T103" s="4"/>
      <c r="U103" s="320"/>
      <c r="V103" s="4"/>
      <c r="W103" s="319"/>
      <c r="X103" s="319"/>
      <c r="Y103" s="4"/>
      <c r="Z103" s="4"/>
      <c r="AA103" s="4"/>
      <c r="AB103" s="4"/>
      <c r="AC103" s="4"/>
      <c r="AD103" s="30"/>
      <c r="AE103" s="30"/>
      <c r="AF103" s="30"/>
      <c r="AG103" s="4"/>
      <c r="AH103" s="4"/>
      <c r="AI103" s="4"/>
      <c r="AJ103" s="4"/>
    </row>
    <row r="104" spans="1:36" ht="12.75" customHeight="1" x14ac:dyDescent="0.25">
      <c r="A104" s="3"/>
      <c r="B104" s="4"/>
      <c r="C104" s="4"/>
      <c r="D104" s="4"/>
      <c r="E104" s="4"/>
      <c r="F104" s="4"/>
      <c r="G104" s="72"/>
      <c r="H104" s="4"/>
      <c r="I104" s="4"/>
      <c r="J104" s="4"/>
      <c r="K104" s="4"/>
      <c r="L104" s="318"/>
      <c r="M104" s="318"/>
      <c r="N104" s="4"/>
      <c r="O104" s="318"/>
      <c r="P104" s="4"/>
      <c r="Q104" s="318"/>
      <c r="R104" s="4"/>
      <c r="S104" s="4"/>
      <c r="T104" s="4"/>
      <c r="U104" s="320"/>
      <c r="V104" s="4"/>
      <c r="W104" s="319"/>
      <c r="X104" s="319"/>
      <c r="Y104" s="4"/>
      <c r="Z104" s="4"/>
      <c r="AA104" s="4"/>
      <c r="AB104" s="4"/>
      <c r="AC104" s="4"/>
      <c r="AD104" s="30"/>
      <c r="AE104" s="30"/>
      <c r="AF104" s="30"/>
      <c r="AG104" s="4"/>
      <c r="AH104" s="4"/>
      <c r="AI104" s="4"/>
      <c r="AJ104" s="4"/>
    </row>
    <row r="105" spans="1:36" ht="12.75" customHeight="1" x14ac:dyDescent="0.25">
      <c r="A105" s="3"/>
      <c r="B105" s="4"/>
      <c r="C105" s="4"/>
      <c r="D105" s="4"/>
      <c r="E105" s="4"/>
      <c r="F105" s="4"/>
      <c r="G105" s="72"/>
      <c r="H105" s="4"/>
      <c r="I105" s="4"/>
      <c r="J105" s="4"/>
      <c r="K105" s="4"/>
      <c r="L105" s="318"/>
      <c r="M105" s="318"/>
      <c r="N105" s="4"/>
      <c r="O105" s="318"/>
      <c r="P105" s="4"/>
      <c r="Q105" s="318"/>
      <c r="R105" s="4"/>
      <c r="S105" s="4"/>
      <c r="T105" s="4"/>
      <c r="U105" s="320"/>
      <c r="V105" s="4"/>
      <c r="W105" s="319"/>
      <c r="X105" s="319"/>
      <c r="Y105" s="4"/>
      <c r="Z105" s="4"/>
      <c r="AA105" s="4"/>
      <c r="AB105" s="4"/>
      <c r="AC105" s="4"/>
      <c r="AD105" s="30"/>
      <c r="AE105" s="30"/>
      <c r="AF105" s="30"/>
      <c r="AG105" s="4"/>
      <c r="AH105" s="4"/>
      <c r="AI105" s="4"/>
      <c r="AJ105" s="4"/>
    </row>
    <row r="106" spans="1:36" ht="12.75" customHeight="1" x14ac:dyDescent="0.25">
      <c r="A106" s="3"/>
      <c r="B106" s="4"/>
      <c r="C106" s="4"/>
      <c r="D106" s="4"/>
      <c r="E106" s="4"/>
      <c r="F106" s="4"/>
      <c r="G106" s="72"/>
      <c r="H106" s="4"/>
      <c r="I106" s="4"/>
      <c r="J106" s="4"/>
      <c r="K106" s="4"/>
      <c r="L106" s="318"/>
      <c r="M106" s="318"/>
      <c r="N106" s="4"/>
      <c r="O106" s="318"/>
      <c r="P106" s="4"/>
      <c r="Q106" s="318"/>
      <c r="R106" s="4"/>
      <c r="S106" s="4"/>
      <c r="T106" s="4"/>
      <c r="U106" s="320"/>
      <c r="V106" s="4"/>
      <c r="W106" s="319"/>
      <c r="X106" s="319"/>
      <c r="Y106" s="4"/>
      <c r="Z106" s="4"/>
      <c r="AA106" s="4"/>
      <c r="AB106" s="4"/>
      <c r="AC106" s="4"/>
      <c r="AD106" s="30"/>
      <c r="AE106" s="30"/>
      <c r="AF106" s="30"/>
      <c r="AG106" s="4"/>
      <c r="AH106" s="4"/>
      <c r="AI106" s="4"/>
      <c r="AJ106" s="4"/>
    </row>
    <row r="107" spans="1:36" ht="12.75" customHeight="1" x14ac:dyDescent="0.25">
      <c r="A107" s="3"/>
      <c r="B107" s="4"/>
      <c r="C107" s="4"/>
      <c r="D107" s="4"/>
      <c r="E107" s="4"/>
      <c r="F107" s="4"/>
      <c r="G107" s="72"/>
      <c r="H107" s="4"/>
      <c r="I107" s="4"/>
      <c r="J107" s="4"/>
      <c r="K107" s="4"/>
      <c r="L107" s="318"/>
      <c r="M107" s="318"/>
      <c r="N107" s="4"/>
      <c r="O107" s="318"/>
      <c r="P107" s="4"/>
      <c r="Q107" s="318"/>
      <c r="R107" s="4"/>
      <c r="S107" s="4"/>
      <c r="T107" s="4"/>
      <c r="U107" s="320"/>
      <c r="V107" s="4"/>
      <c r="W107" s="319"/>
      <c r="X107" s="319"/>
      <c r="Y107" s="4"/>
      <c r="Z107" s="4"/>
      <c r="AA107" s="4"/>
      <c r="AB107" s="4"/>
      <c r="AC107" s="4"/>
      <c r="AD107" s="30"/>
      <c r="AE107" s="30"/>
      <c r="AF107" s="30"/>
      <c r="AG107" s="4"/>
      <c r="AH107" s="4"/>
      <c r="AI107" s="4"/>
      <c r="AJ107" s="4"/>
    </row>
    <row r="108" spans="1:36" ht="12.75" customHeight="1" x14ac:dyDescent="0.25">
      <c r="A108" s="3"/>
      <c r="B108" s="4"/>
      <c r="C108" s="4"/>
      <c r="D108" s="4"/>
      <c r="E108" s="4"/>
      <c r="F108" s="4"/>
      <c r="G108" s="72"/>
      <c r="H108" s="4"/>
      <c r="I108" s="4"/>
      <c r="J108" s="4"/>
      <c r="K108" s="4"/>
      <c r="L108" s="318"/>
      <c r="M108" s="318"/>
      <c r="N108" s="4"/>
      <c r="O108" s="318"/>
      <c r="P108" s="4"/>
      <c r="Q108" s="318"/>
      <c r="R108" s="4"/>
      <c r="S108" s="4"/>
      <c r="T108" s="4"/>
      <c r="U108" s="320"/>
      <c r="V108" s="4"/>
      <c r="W108" s="319"/>
      <c r="X108" s="319"/>
      <c r="Y108" s="4"/>
      <c r="Z108" s="4"/>
      <c r="AA108" s="4"/>
      <c r="AB108" s="4"/>
      <c r="AC108" s="4"/>
      <c r="AD108" s="30"/>
      <c r="AE108" s="30"/>
      <c r="AF108" s="30"/>
      <c r="AG108" s="4"/>
      <c r="AH108" s="4"/>
      <c r="AI108" s="4"/>
      <c r="AJ108" s="4"/>
    </row>
    <row r="109" spans="1:36" ht="12.75" customHeight="1" x14ac:dyDescent="0.25">
      <c r="A109" s="3"/>
      <c r="B109" s="4"/>
      <c r="C109" s="4"/>
      <c r="D109" s="4"/>
      <c r="E109" s="4"/>
      <c r="F109" s="4"/>
      <c r="G109" s="72"/>
      <c r="H109" s="4"/>
      <c r="I109" s="4"/>
      <c r="J109" s="4"/>
      <c r="K109" s="4"/>
      <c r="L109" s="318"/>
      <c r="M109" s="318"/>
      <c r="N109" s="4"/>
      <c r="O109" s="318"/>
      <c r="P109" s="4"/>
      <c r="Q109" s="318"/>
      <c r="R109" s="4"/>
      <c r="S109" s="4"/>
      <c r="T109" s="4"/>
      <c r="U109" s="320"/>
      <c r="V109" s="4"/>
      <c r="W109" s="319"/>
      <c r="X109" s="319"/>
      <c r="Y109" s="4"/>
      <c r="Z109" s="4"/>
      <c r="AA109" s="4"/>
      <c r="AB109" s="4"/>
      <c r="AC109" s="4"/>
      <c r="AD109" s="30"/>
      <c r="AE109" s="30"/>
      <c r="AF109" s="30"/>
      <c r="AG109" s="4"/>
      <c r="AH109" s="4"/>
      <c r="AI109" s="4"/>
      <c r="AJ109" s="4"/>
    </row>
    <row r="110" spans="1:36" ht="12.75" customHeight="1" x14ac:dyDescent="0.25">
      <c r="A110" s="3"/>
      <c r="B110" s="4"/>
      <c r="C110" s="4"/>
      <c r="D110" s="4"/>
      <c r="E110" s="4"/>
      <c r="F110" s="4"/>
      <c r="G110" s="72"/>
      <c r="H110" s="4"/>
      <c r="I110" s="4"/>
      <c r="J110" s="4"/>
      <c r="K110" s="4"/>
      <c r="L110" s="318"/>
      <c r="M110" s="318"/>
      <c r="N110" s="4"/>
      <c r="O110" s="318"/>
      <c r="P110" s="4"/>
      <c r="Q110" s="318"/>
      <c r="R110" s="4"/>
      <c r="S110" s="4"/>
      <c r="T110" s="4"/>
      <c r="U110" s="320"/>
      <c r="V110" s="4"/>
      <c r="W110" s="319"/>
      <c r="X110" s="319"/>
      <c r="Y110" s="4"/>
      <c r="Z110" s="4"/>
      <c r="AA110" s="4"/>
      <c r="AB110" s="4"/>
      <c r="AC110" s="4"/>
      <c r="AD110" s="30"/>
      <c r="AE110" s="30"/>
      <c r="AF110" s="30"/>
      <c r="AG110" s="4"/>
      <c r="AH110" s="4"/>
      <c r="AI110" s="4"/>
      <c r="AJ110" s="4"/>
    </row>
    <row r="111" spans="1:36" ht="12.75" customHeight="1" x14ac:dyDescent="0.25">
      <c r="A111" s="3"/>
      <c r="B111" s="4"/>
      <c r="C111" s="4"/>
      <c r="D111" s="4"/>
      <c r="E111" s="4"/>
      <c r="F111" s="4"/>
      <c r="G111" s="72"/>
      <c r="H111" s="4"/>
      <c r="I111" s="4"/>
      <c r="J111" s="4"/>
      <c r="K111" s="4"/>
      <c r="L111" s="318"/>
      <c r="M111" s="318"/>
      <c r="N111" s="4"/>
      <c r="O111" s="318"/>
      <c r="P111" s="4"/>
      <c r="Q111" s="318"/>
      <c r="R111" s="4"/>
      <c r="S111" s="4"/>
      <c r="T111" s="4"/>
      <c r="U111" s="320"/>
      <c r="V111" s="4"/>
      <c r="W111" s="319"/>
      <c r="X111" s="319"/>
      <c r="Y111" s="4"/>
      <c r="Z111" s="4"/>
      <c r="AA111" s="4"/>
      <c r="AB111" s="4"/>
      <c r="AC111" s="4"/>
      <c r="AD111" s="30"/>
      <c r="AE111" s="30"/>
      <c r="AF111" s="30"/>
      <c r="AG111" s="4"/>
      <c r="AH111" s="4"/>
      <c r="AI111" s="4"/>
      <c r="AJ111" s="4"/>
    </row>
    <row r="112" spans="1:36" ht="12.75" customHeight="1" x14ac:dyDescent="0.25">
      <c r="A112" s="3"/>
      <c r="B112" s="4"/>
      <c r="C112" s="4"/>
      <c r="D112" s="4"/>
      <c r="E112" s="4"/>
      <c r="F112" s="4"/>
      <c r="G112" s="72"/>
      <c r="H112" s="4"/>
      <c r="I112" s="4"/>
      <c r="J112" s="4"/>
      <c r="K112" s="4"/>
      <c r="L112" s="318"/>
      <c r="M112" s="318"/>
      <c r="N112" s="4"/>
      <c r="O112" s="318"/>
      <c r="P112" s="4"/>
      <c r="Q112" s="318"/>
      <c r="R112" s="4"/>
      <c r="S112" s="4"/>
      <c r="T112" s="4"/>
      <c r="U112" s="320"/>
      <c r="V112" s="4"/>
      <c r="W112" s="319"/>
      <c r="X112" s="319"/>
      <c r="Y112" s="4"/>
      <c r="Z112" s="4"/>
      <c r="AA112" s="4"/>
      <c r="AB112" s="4"/>
      <c r="AC112" s="4"/>
      <c r="AD112" s="30"/>
      <c r="AE112" s="30"/>
      <c r="AF112" s="30"/>
      <c r="AG112" s="4"/>
      <c r="AH112" s="4"/>
      <c r="AI112" s="4"/>
      <c r="AJ112" s="4"/>
    </row>
    <row r="113" spans="1:36" ht="12.75" customHeight="1" x14ac:dyDescent="0.25">
      <c r="A113" s="3"/>
      <c r="B113" s="4"/>
      <c r="C113" s="4"/>
      <c r="D113" s="4"/>
      <c r="E113" s="4"/>
      <c r="F113" s="4"/>
      <c r="G113" s="72"/>
      <c r="H113" s="4"/>
      <c r="I113" s="4"/>
      <c r="J113" s="4"/>
      <c r="K113" s="4"/>
      <c r="L113" s="318"/>
      <c r="M113" s="318"/>
      <c r="N113" s="4"/>
      <c r="O113" s="318"/>
      <c r="P113" s="4"/>
      <c r="Q113" s="318"/>
      <c r="R113" s="4"/>
      <c r="S113" s="4"/>
      <c r="T113" s="4"/>
      <c r="U113" s="320"/>
      <c r="V113" s="4"/>
      <c r="W113" s="319"/>
      <c r="X113" s="319"/>
      <c r="Y113" s="4"/>
      <c r="Z113" s="4"/>
      <c r="AA113" s="4"/>
      <c r="AB113" s="4"/>
      <c r="AC113" s="4"/>
      <c r="AD113" s="30"/>
      <c r="AE113" s="30"/>
      <c r="AF113" s="30"/>
      <c r="AG113" s="4"/>
      <c r="AH113" s="4"/>
      <c r="AI113" s="4"/>
      <c r="AJ113" s="4"/>
    </row>
    <row r="114" spans="1:36" ht="12.75" customHeight="1" x14ac:dyDescent="0.25">
      <c r="A114" s="3"/>
      <c r="B114" s="4"/>
      <c r="C114" s="4"/>
      <c r="D114" s="4"/>
      <c r="E114" s="4"/>
      <c r="F114" s="4"/>
      <c r="G114" s="72"/>
      <c r="H114" s="4"/>
      <c r="I114" s="4"/>
      <c r="J114" s="4"/>
      <c r="K114" s="4"/>
      <c r="L114" s="318"/>
      <c r="M114" s="318"/>
      <c r="N114" s="4"/>
      <c r="O114" s="318"/>
      <c r="P114" s="4"/>
      <c r="Q114" s="318"/>
      <c r="R114" s="4"/>
      <c r="S114" s="4"/>
      <c r="T114" s="4"/>
      <c r="U114" s="320"/>
      <c r="V114" s="4"/>
      <c r="W114" s="319"/>
      <c r="X114" s="319"/>
      <c r="Y114" s="4"/>
      <c r="Z114" s="4"/>
      <c r="AA114" s="4"/>
      <c r="AB114" s="4"/>
      <c r="AC114" s="4"/>
      <c r="AD114" s="30"/>
      <c r="AE114" s="30"/>
      <c r="AF114" s="30"/>
      <c r="AG114" s="4"/>
      <c r="AH114" s="4"/>
      <c r="AI114" s="4"/>
      <c r="AJ114" s="4"/>
    </row>
    <row r="115" spans="1:36" ht="12.75" customHeight="1" x14ac:dyDescent="0.25">
      <c r="A115" s="3"/>
      <c r="B115" s="4"/>
      <c r="C115" s="4"/>
      <c r="D115" s="4"/>
      <c r="E115" s="4"/>
      <c r="F115" s="4"/>
      <c r="G115" s="72"/>
      <c r="H115" s="4"/>
      <c r="I115" s="4"/>
      <c r="J115" s="4"/>
      <c r="K115" s="4"/>
      <c r="L115" s="318"/>
      <c r="M115" s="318"/>
      <c r="N115" s="4"/>
      <c r="O115" s="318"/>
      <c r="P115" s="4"/>
      <c r="Q115" s="318"/>
      <c r="R115" s="4"/>
      <c r="S115" s="4"/>
      <c r="T115" s="4"/>
      <c r="U115" s="320"/>
      <c r="V115" s="4"/>
      <c r="W115" s="319"/>
      <c r="X115" s="319"/>
      <c r="Y115" s="4"/>
      <c r="Z115" s="4"/>
      <c r="AA115" s="4"/>
      <c r="AB115" s="4"/>
      <c r="AC115" s="4"/>
      <c r="AD115" s="30"/>
      <c r="AE115" s="30"/>
      <c r="AF115" s="30"/>
      <c r="AG115" s="4"/>
      <c r="AH115" s="4"/>
      <c r="AI115" s="4"/>
      <c r="AJ115" s="4"/>
    </row>
    <row r="116" spans="1:36" ht="12.75" customHeight="1" x14ac:dyDescent="0.25">
      <c r="A116" s="3"/>
      <c r="B116" s="4"/>
      <c r="C116" s="4"/>
      <c r="D116" s="4"/>
      <c r="E116" s="4"/>
      <c r="F116" s="4"/>
      <c r="G116" s="72"/>
      <c r="H116" s="4"/>
      <c r="I116" s="4"/>
      <c r="J116" s="4"/>
      <c r="K116" s="4"/>
      <c r="L116" s="318"/>
      <c r="M116" s="318"/>
      <c r="N116" s="4"/>
      <c r="O116" s="318"/>
      <c r="P116" s="4"/>
      <c r="Q116" s="318"/>
      <c r="R116" s="4"/>
      <c r="S116" s="4"/>
      <c r="T116" s="4"/>
      <c r="U116" s="320"/>
      <c r="V116" s="4"/>
      <c r="W116" s="319"/>
      <c r="X116" s="319"/>
      <c r="Y116" s="4"/>
      <c r="Z116" s="4"/>
      <c r="AA116" s="4"/>
      <c r="AB116" s="4"/>
      <c r="AC116" s="4"/>
      <c r="AD116" s="30"/>
      <c r="AE116" s="30"/>
      <c r="AF116" s="30"/>
      <c r="AG116" s="4"/>
      <c r="AH116" s="4"/>
      <c r="AI116" s="4"/>
      <c r="AJ116" s="4"/>
    </row>
    <row r="117" spans="1:36" ht="12.75" customHeight="1" x14ac:dyDescent="0.25">
      <c r="A117" s="3"/>
      <c r="B117" s="4"/>
      <c r="C117" s="4"/>
      <c r="D117" s="4"/>
      <c r="E117" s="4"/>
      <c r="F117" s="4"/>
      <c r="G117" s="72"/>
      <c r="H117" s="4"/>
      <c r="I117" s="4"/>
      <c r="J117" s="4"/>
      <c r="K117" s="4"/>
      <c r="L117" s="318"/>
      <c r="M117" s="318"/>
      <c r="N117" s="4"/>
      <c r="O117" s="318"/>
      <c r="P117" s="4"/>
      <c r="Q117" s="318"/>
      <c r="R117" s="4"/>
      <c r="S117" s="4"/>
      <c r="T117" s="4"/>
      <c r="U117" s="320"/>
      <c r="V117" s="4"/>
      <c r="W117" s="319"/>
      <c r="X117" s="319"/>
      <c r="Y117" s="4"/>
      <c r="Z117" s="4"/>
      <c r="AA117" s="4"/>
      <c r="AB117" s="4"/>
      <c r="AC117" s="4"/>
      <c r="AD117" s="30"/>
      <c r="AE117" s="30"/>
      <c r="AF117" s="30"/>
      <c r="AG117" s="4"/>
      <c r="AH117" s="4"/>
      <c r="AI117" s="4"/>
      <c r="AJ117" s="4"/>
    </row>
    <row r="118" spans="1:36" ht="12.75" customHeight="1" x14ac:dyDescent="0.25">
      <c r="A118" s="3"/>
      <c r="B118" s="4"/>
      <c r="C118" s="4"/>
      <c r="D118" s="4"/>
      <c r="E118" s="4"/>
      <c r="F118" s="4"/>
      <c r="G118" s="72"/>
      <c r="H118" s="4"/>
      <c r="I118" s="4"/>
      <c r="J118" s="4"/>
      <c r="K118" s="4"/>
      <c r="L118" s="318"/>
      <c r="M118" s="318"/>
      <c r="N118" s="4"/>
      <c r="O118" s="318"/>
      <c r="P118" s="4"/>
      <c r="Q118" s="318"/>
      <c r="R118" s="4"/>
      <c r="S118" s="4"/>
      <c r="T118" s="4"/>
      <c r="U118" s="320"/>
      <c r="V118" s="4"/>
      <c r="W118" s="319"/>
      <c r="X118" s="319"/>
      <c r="Y118" s="4"/>
      <c r="Z118" s="4"/>
      <c r="AA118" s="4"/>
      <c r="AB118" s="4"/>
      <c r="AC118" s="4"/>
      <c r="AD118" s="30"/>
      <c r="AE118" s="30"/>
      <c r="AF118" s="30"/>
      <c r="AG118" s="4"/>
      <c r="AH118" s="4"/>
      <c r="AI118" s="4"/>
      <c r="AJ118" s="4"/>
    </row>
    <row r="119" spans="1:36" ht="12.75" customHeight="1" x14ac:dyDescent="0.25">
      <c r="A119" s="3"/>
      <c r="B119" s="4"/>
      <c r="C119" s="4"/>
      <c r="D119" s="4"/>
      <c r="E119" s="4"/>
      <c r="F119" s="4"/>
      <c r="G119" s="72"/>
      <c r="H119" s="4"/>
      <c r="I119" s="4"/>
      <c r="J119" s="4"/>
      <c r="K119" s="4"/>
      <c r="L119" s="318"/>
      <c r="M119" s="318"/>
      <c r="N119" s="4"/>
      <c r="O119" s="318"/>
      <c r="P119" s="4"/>
      <c r="Q119" s="318"/>
      <c r="R119" s="4"/>
      <c r="S119" s="4"/>
      <c r="T119" s="4"/>
      <c r="U119" s="320"/>
      <c r="V119" s="4"/>
      <c r="W119" s="319"/>
      <c r="X119" s="319"/>
      <c r="Y119" s="4"/>
      <c r="Z119" s="4"/>
      <c r="AA119" s="4"/>
      <c r="AB119" s="4"/>
      <c r="AC119" s="4"/>
      <c r="AD119" s="30"/>
      <c r="AE119" s="30"/>
      <c r="AF119" s="30"/>
      <c r="AG119" s="4"/>
      <c r="AH119" s="4"/>
      <c r="AI119" s="4"/>
      <c r="AJ119" s="4"/>
    </row>
    <row r="120" spans="1:36" ht="12.75" customHeight="1" x14ac:dyDescent="0.25">
      <c r="A120" s="3"/>
      <c r="B120" s="4"/>
      <c r="C120" s="4"/>
      <c r="D120" s="4"/>
      <c r="E120" s="4"/>
      <c r="F120" s="4"/>
      <c r="G120" s="72"/>
      <c r="H120" s="4"/>
      <c r="I120" s="4"/>
      <c r="J120" s="4"/>
      <c r="K120" s="4"/>
      <c r="L120" s="318"/>
      <c r="M120" s="318"/>
      <c r="N120" s="4"/>
      <c r="O120" s="318"/>
      <c r="P120" s="4"/>
      <c r="Q120" s="318"/>
      <c r="R120" s="4"/>
      <c r="S120" s="4"/>
      <c r="T120" s="4"/>
      <c r="U120" s="320"/>
      <c r="V120" s="4"/>
      <c r="W120" s="319"/>
      <c r="X120" s="319"/>
      <c r="Y120" s="4"/>
      <c r="Z120" s="4"/>
      <c r="AA120" s="4"/>
      <c r="AB120" s="4"/>
      <c r="AC120" s="4"/>
      <c r="AD120" s="30"/>
      <c r="AE120" s="30"/>
      <c r="AF120" s="30"/>
      <c r="AG120" s="4"/>
      <c r="AH120" s="4"/>
      <c r="AI120" s="4"/>
      <c r="AJ120" s="4"/>
    </row>
    <row r="121" spans="1:36" ht="12.75" customHeight="1" x14ac:dyDescent="0.25">
      <c r="A121" s="3"/>
      <c r="B121" s="4"/>
      <c r="C121" s="4"/>
      <c r="D121" s="4"/>
      <c r="E121" s="4"/>
      <c r="F121" s="4"/>
      <c r="G121" s="72"/>
      <c r="H121" s="4"/>
      <c r="I121" s="4"/>
      <c r="J121" s="4"/>
      <c r="K121" s="4"/>
      <c r="L121" s="318"/>
      <c r="M121" s="318"/>
      <c r="N121" s="4"/>
      <c r="O121" s="318"/>
      <c r="P121" s="4"/>
      <c r="Q121" s="318"/>
      <c r="R121" s="4"/>
      <c r="S121" s="4"/>
      <c r="T121" s="4"/>
      <c r="U121" s="320"/>
      <c r="V121" s="4"/>
      <c r="W121" s="319"/>
      <c r="X121" s="319"/>
      <c r="Y121" s="4"/>
      <c r="Z121" s="4"/>
      <c r="AA121" s="4"/>
      <c r="AB121" s="4"/>
      <c r="AC121" s="4"/>
      <c r="AD121" s="30"/>
      <c r="AE121" s="30"/>
      <c r="AF121" s="30"/>
      <c r="AG121" s="4"/>
      <c r="AH121" s="4"/>
      <c r="AI121" s="4"/>
      <c r="AJ121" s="4"/>
    </row>
    <row r="122" spans="1:36" ht="12.75" customHeight="1" x14ac:dyDescent="0.25">
      <c r="A122" s="3"/>
      <c r="B122" s="4"/>
      <c r="C122" s="4"/>
      <c r="D122" s="4"/>
      <c r="E122" s="4"/>
      <c r="F122" s="4"/>
      <c r="G122" s="72"/>
      <c r="H122" s="4"/>
      <c r="I122" s="4"/>
      <c r="J122" s="4"/>
      <c r="K122" s="4"/>
      <c r="L122" s="318"/>
      <c r="M122" s="318"/>
      <c r="N122" s="4"/>
      <c r="O122" s="318"/>
      <c r="P122" s="4"/>
      <c r="Q122" s="318"/>
      <c r="R122" s="4"/>
      <c r="S122" s="4"/>
      <c r="T122" s="4"/>
      <c r="U122" s="320"/>
      <c r="V122" s="4"/>
      <c r="W122" s="319"/>
      <c r="X122" s="319"/>
      <c r="Y122" s="4"/>
      <c r="Z122" s="4"/>
      <c r="AA122" s="4"/>
      <c r="AB122" s="4"/>
      <c r="AC122" s="4"/>
      <c r="AD122" s="30"/>
      <c r="AE122" s="30"/>
      <c r="AF122" s="30"/>
      <c r="AG122" s="4"/>
      <c r="AH122" s="4"/>
      <c r="AI122" s="4"/>
      <c r="AJ122" s="4"/>
    </row>
    <row r="123" spans="1:36" ht="12.75" customHeight="1" x14ac:dyDescent="0.25">
      <c r="A123" s="3"/>
      <c r="B123" s="4"/>
      <c r="C123" s="4"/>
      <c r="D123" s="4"/>
      <c r="E123" s="4"/>
      <c r="F123" s="4"/>
      <c r="G123" s="72"/>
      <c r="H123" s="4"/>
      <c r="I123" s="4"/>
      <c r="J123" s="4"/>
      <c r="K123" s="4"/>
      <c r="L123" s="318"/>
      <c r="M123" s="318"/>
      <c r="N123" s="4"/>
      <c r="O123" s="318"/>
      <c r="P123" s="4"/>
      <c r="Q123" s="318"/>
      <c r="R123" s="4"/>
      <c r="S123" s="4"/>
      <c r="T123" s="4"/>
      <c r="U123" s="320"/>
      <c r="V123" s="4"/>
      <c r="W123" s="319"/>
      <c r="X123" s="319"/>
      <c r="Y123" s="4"/>
      <c r="Z123" s="4"/>
      <c r="AA123" s="4"/>
      <c r="AB123" s="4"/>
      <c r="AC123" s="4"/>
      <c r="AD123" s="30"/>
      <c r="AE123" s="30"/>
      <c r="AF123" s="30"/>
      <c r="AG123" s="4"/>
      <c r="AH123" s="4"/>
      <c r="AI123" s="4"/>
      <c r="AJ123" s="4"/>
    </row>
    <row r="124" spans="1:36" ht="12.75" customHeight="1" x14ac:dyDescent="0.25">
      <c r="A124" s="3"/>
      <c r="B124" s="4"/>
      <c r="C124" s="4"/>
      <c r="D124" s="4"/>
      <c r="E124" s="4"/>
      <c r="F124" s="4"/>
      <c r="G124" s="72"/>
      <c r="H124" s="4"/>
      <c r="I124" s="4"/>
      <c r="J124" s="4"/>
      <c r="K124" s="4"/>
      <c r="L124" s="318"/>
      <c r="M124" s="318"/>
      <c r="N124" s="4"/>
      <c r="O124" s="318"/>
      <c r="P124" s="4"/>
      <c r="Q124" s="318"/>
      <c r="R124" s="4"/>
      <c r="S124" s="4"/>
      <c r="T124" s="4"/>
      <c r="U124" s="320"/>
      <c r="V124" s="4"/>
      <c r="W124" s="319"/>
      <c r="X124" s="319"/>
      <c r="Y124" s="4"/>
      <c r="Z124" s="4"/>
      <c r="AA124" s="4"/>
      <c r="AB124" s="4"/>
      <c r="AC124" s="4"/>
      <c r="AD124" s="30"/>
      <c r="AE124" s="30"/>
      <c r="AF124" s="30"/>
      <c r="AG124" s="4"/>
      <c r="AH124" s="4"/>
      <c r="AI124" s="4"/>
      <c r="AJ124" s="4"/>
    </row>
    <row r="125" spans="1:36" ht="12.75" customHeight="1" x14ac:dyDescent="0.25">
      <c r="A125" s="3"/>
      <c r="B125" s="4"/>
      <c r="C125" s="4"/>
      <c r="D125" s="4"/>
      <c r="E125" s="4"/>
      <c r="F125" s="4"/>
      <c r="G125" s="72"/>
      <c r="H125" s="4"/>
      <c r="I125" s="4"/>
      <c r="J125" s="4"/>
      <c r="K125" s="4"/>
      <c r="L125" s="318"/>
      <c r="M125" s="318"/>
      <c r="N125" s="4"/>
      <c r="O125" s="318"/>
      <c r="P125" s="4"/>
      <c r="Q125" s="318"/>
      <c r="R125" s="4"/>
      <c r="S125" s="4"/>
      <c r="T125" s="4"/>
      <c r="U125" s="320"/>
      <c r="V125" s="4"/>
      <c r="W125" s="319"/>
      <c r="X125" s="319"/>
      <c r="Y125" s="4"/>
      <c r="Z125" s="4"/>
      <c r="AA125" s="4"/>
      <c r="AB125" s="4"/>
      <c r="AC125" s="4"/>
      <c r="AD125" s="30"/>
      <c r="AE125" s="30"/>
      <c r="AF125" s="30"/>
      <c r="AG125" s="4"/>
      <c r="AH125" s="4"/>
      <c r="AI125" s="4"/>
      <c r="AJ125" s="4"/>
    </row>
    <row r="126" spans="1:36" ht="12.75" customHeight="1" x14ac:dyDescent="0.25">
      <c r="A126" s="3"/>
      <c r="B126" s="4"/>
      <c r="C126" s="4"/>
      <c r="D126" s="4"/>
      <c r="E126" s="4"/>
      <c r="F126" s="4"/>
      <c r="G126" s="72"/>
      <c r="H126" s="4"/>
      <c r="I126" s="4"/>
      <c r="J126" s="4"/>
      <c r="K126" s="4"/>
      <c r="L126" s="318"/>
      <c r="M126" s="318"/>
      <c r="N126" s="4"/>
      <c r="O126" s="318"/>
      <c r="P126" s="4"/>
      <c r="Q126" s="318"/>
      <c r="R126" s="4"/>
      <c r="S126" s="4"/>
      <c r="T126" s="4"/>
      <c r="U126" s="320"/>
      <c r="V126" s="4"/>
      <c r="W126" s="319"/>
      <c r="X126" s="319"/>
      <c r="Y126" s="4"/>
      <c r="Z126" s="4"/>
      <c r="AA126" s="4"/>
      <c r="AB126" s="4"/>
      <c r="AC126" s="4"/>
      <c r="AD126" s="30"/>
      <c r="AE126" s="30"/>
      <c r="AF126" s="30"/>
      <c r="AG126" s="4"/>
      <c r="AH126" s="4"/>
      <c r="AI126" s="4"/>
      <c r="AJ126" s="4"/>
    </row>
    <row r="127" spans="1:36" ht="12.75" customHeight="1" x14ac:dyDescent="0.25">
      <c r="A127" s="3"/>
      <c r="B127" s="4"/>
      <c r="C127" s="4"/>
      <c r="D127" s="4"/>
      <c r="E127" s="4"/>
      <c r="F127" s="4"/>
      <c r="G127" s="72"/>
      <c r="H127" s="4"/>
      <c r="I127" s="4"/>
      <c r="J127" s="4"/>
      <c r="K127" s="4"/>
      <c r="L127" s="318"/>
      <c r="M127" s="318"/>
      <c r="N127" s="4"/>
      <c r="O127" s="318"/>
      <c r="P127" s="4"/>
      <c r="Q127" s="318"/>
      <c r="R127" s="4"/>
      <c r="S127" s="4"/>
      <c r="T127" s="4"/>
      <c r="U127" s="320"/>
      <c r="V127" s="4"/>
      <c r="W127" s="319"/>
      <c r="X127" s="319"/>
      <c r="Y127" s="4"/>
      <c r="Z127" s="4"/>
      <c r="AA127" s="4"/>
      <c r="AB127" s="4"/>
      <c r="AC127" s="4"/>
      <c r="AD127" s="30"/>
      <c r="AE127" s="30"/>
      <c r="AF127" s="30"/>
      <c r="AG127" s="4"/>
      <c r="AH127" s="4"/>
      <c r="AI127" s="4"/>
      <c r="AJ127" s="4"/>
    </row>
    <row r="128" spans="1:36" ht="12.75" customHeight="1" x14ac:dyDescent="0.25">
      <c r="A128" s="3"/>
      <c r="B128" s="4"/>
      <c r="C128" s="4"/>
      <c r="D128" s="4"/>
      <c r="E128" s="4"/>
      <c r="F128" s="4"/>
      <c r="G128" s="72"/>
      <c r="H128" s="4"/>
      <c r="I128" s="4"/>
      <c r="J128" s="4"/>
      <c r="K128" s="4"/>
      <c r="L128" s="318"/>
      <c r="M128" s="318"/>
      <c r="N128" s="4"/>
      <c r="O128" s="318"/>
      <c r="P128" s="4"/>
      <c r="Q128" s="318"/>
      <c r="R128" s="4"/>
      <c r="S128" s="4"/>
      <c r="T128" s="4"/>
      <c r="U128" s="320"/>
      <c r="V128" s="4"/>
      <c r="W128" s="319"/>
      <c r="X128" s="319"/>
      <c r="Y128" s="4"/>
      <c r="Z128" s="4"/>
      <c r="AA128" s="4"/>
      <c r="AB128" s="4"/>
      <c r="AC128" s="4"/>
      <c r="AD128" s="30"/>
      <c r="AE128" s="30"/>
      <c r="AF128" s="30"/>
      <c r="AG128" s="4"/>
      <c r="AH128" s="4"/>
      <c r="AI128" s="4"/>
      <c r="AJ128" s="4"/>
    </row>
    <row r="129" spans="1:36" ht="12.75" customHeight="1" x14ac:dyDescent="0.25">
      <c r="A129" s="3"/>
      <c r="B129" s="4"/>
      <c r="C129" s="4"/>
      <c r="D129" s="4"/>
      <c r="E129" s="4"/>
      <c r="F129" s="4"/>
      <c r="G129" s="72"/>
      <c r="H129" s="4"/>
      <c r="I129" s="4"/>
      <c r="J129" s="4"/>
      <c r="K129" s="4"/>
      <c r="L129" s="318"/>
      <c r="M129" s="318"/>
      <c r="N129" s="4"/>
      <c r="O129" s="318"/>
      <c r="P129" s="4"/>
      <c r="Q129" s="318"/>
      <c r="R129" s="4"/>
      <c r="S129" s="4"/>
      <c r="T129" s="4"/>
      <c r="U129" s="320"/>
      <c r="V129" s="4"/>
      <c r="W129" s="319"/>
      <c r="X129" s="319"/>
      <c r="Y129" s="4"/>
      <c r="Z129" s="4"/>
      <c r="AA129" s="4"/>
      <c r="AB129" s="4"/>
      <c r="AC129" s="4"/>
      <c r="AD129" s="30"/>
      <c r="AE129" s="30"/>
      <c r="AF129" s="30"/>
      <c r="AG129" s="4"/>
      <c r="AH129" s="4"/>
      <c r="AI129" s="4"/>
      <c r="AJ129" s="4"/>
    </row>
    <row r="130" spans="1:36" ht="12.75" customHeight="1" x14ac:dyDescent="0.25">
      <c r="A130" s="3"/>
      <c r="B130" s="4"/>
      <c r="C130" s="4"/>
      <c r="D130" s="4"/>
      <c r="E130" s="4"/>
      <c r="F130" s="4"/>
      <c r="G130" s="72"/>
      <c r="H130" s="4"/>
      <c r="I130" s="4"/>
      <c r="J130" s="4"/>
      <c r="K130" s="4"/>
      <c r="L130" s="318"/>
      <c r="M130" s="318"/>
      <c r="N130" s="4"/>
      <c r="O130" s="318"/>
      <c r="P130" s="4"/>
      <c r="Q130" s="318"/>
      <c r="R130" s="4"/>
      <c r="S130" s="4"/>
      <c r="T130" s="4"/>
      <c r="U130" s="320"/>
      <c r="V130" s="4"/>
      <c r="W130" s="319"/>
      <c r="X130" s="319"/>
      <c r="Y130" s="4"/>
      <c r="Z130" s="4"/>
      <c r="AA130" s="4"/>
      <c r="AB130" s="4"/>
      <c r="AC130" s="4"/>
      <c r="AD130" s="30"/>
      <c r="AE130" s="30"/>
      <c r="AF130" s="30"/>
      <c r="AG130" s="4"/>
      <c r="AH130" s="4"/>
      <c r="AI130" s="4"/>
      <c r="AJ130" s="4"/>
    </row>
    <row r="131" spans="1:36" ht="12.75" customHeight="1" x14ac:dyDescent="0.25">
      <c r="A131" s="3"/>
      <c r="B131" s="4"/>
      <c r="C131" s="4"/>
      <c r="D131" s="4"/>
      <c r="E131" s="4"/>
      <c r="F131" s="4"/>
      <c r="G131" s="72"/>
      <c r="H131" s="4"/>
      <c r="I131" s="4"/>
      <c r="J131" s="4"/>
      <c r="K131" s="4"/>
      <c r="L131" s="318"/>
      <c r="M131" s="318"/>
      <c r="N131" s="4"/>
      <c r="O131" s="318"/>
      <c r="P131" s="4"/>
      <c r="Q131" s="318"/>
      <c r="R131" s="4"/>
      <c r="S131" s="4"/>
      <c r="T131" s="4"/>
      <c r="U131" s="320"/>
      <c r="V131" s="4"/>
      <c r="W131" s="319"/>
      <c r="X131" s="319"/>
      <c r="Y131" s="4"/>
      <c r="Z131" s="4"/>
      <c r="AA131" s="4"/>
      <c r="AB131" s="4"/>
      <c r="AC131" s="4"/>
      <c r="AD131" s="30"/>
      <c r="AE131" s="30"/>
      <c r="AF131" s="30"/>
      <c r="AG131" s="4"/>
      <c r="AH131" s="4"/>
      <c r="AI131" s="4"/>
      <c r="AJ131" s="4"/>
    </row>
    <row r="132" spans="1:36" ht="12.75" customHeight="1" x14ac:dyDescent="0.25">
      <c r="A132" s="3"/>
      <c r="B132" s="4"/>
      <c r="C132" s="4"/>
      <c r="D132" s="4"/>
      <c r="E132" s="4"/>
      <c r="F132" s="4"/>
      <c r="G132" s="72"/>
      <c r="H132" s="4"/>
      <c r="I132" s="4"/>
      <c r="J132" s="4"/>
      <c r="K132" s="4"/>
      <c r="L132" s="318"/>
      <c r="M132" s="318"/>
      <c r="N132" s="4"/>
      <c r="O132" s="318"/>
      <c r="P132" s="4"/>
      <c r="Q132" s="318"/>
      <c r="R132" s="4"/>
      <c r="S132" s="4"/>
      <c r="T132" s="4"/>
      <c r="U132" s="320"/>
      <c r="V132" s="4"/>
      <c r="W132" s="319"/>
      <c r="X132" s="319"/>
      <c r="Y132" s="4"/>
      <c r="Z132" s="4"/>
      <c r="AA132" s="4"/>
      <c r="AB132" s="4"/>
      <c r="AC132" s="4"/>
      <c r="AD132" s="30"/>
      <c r="AE132" s="30"/>
      <c r="AF132" s="30"/>
      <c r="AG132" s="4"/>
      <c r="AH132" s="4"/>
      <c r="AI132" s="4"/>
      <c r="AJ132" s="4"/>
    </row>
    <row r="133" spans="1:36" ht="12.75" customHeight="1" x14ac:dyDescent="0.25">
      <c r="A133" s="3"/>
      <c r="B133" s="4"/>
      <c r="C133" s="4"/>
      <c r="D133" s="4"/>
      <c r="E133" s="4"/>
      <c r="F133" s="4"/>
      <c r="G133" s="72"/>
      <c r="H133" s="4"/>
      <c r="I133" s="4"/>
      <c r="J133" s="4"/>
      <c r="K133" s="4"/>
      <c r="L133" s="318"/>
      <c r="M133" s="318"/>
      <c r="N133" s="4"/>
      <c r="O133" s="318"/>
      <c r="P133" s="4"/>
      <c r="Q133" s="318"/>
      <c r="R133" s="4"/>
      <c r="S133" s="4"/>
      <c r="T133" s="4"/>
      <c r="U133" s="320"/>
      <c r="V133" s="4"/>
      <c r="W133" s="319"/>
      <c r="X133" s="319"/>
      <c r="Y133" s="4"/>
      <c r="Z133" s="4"/>
      <c r="AA133" s="4"/>
      <c r="AB133" s="4"/>
      <c r="AC133" s="4"/>
      <c r="AD133" s="30"/>
      <c r="AE133" s="30"/>
      <c r="AF133" s="30"/>
      <c r="AG133" s="4"/>
      <c r="AH133" s="4"/>
      <c r="AI133" s="4"/>
      <c r="AJ133" s="4"/>
    </row>
    <row r="134" spans="1:36" ht="12.75" customHeight="1" x14ac:dyDescent="0.25">
      <c r="A134" s="3"/>
      <c r="B134" s="4"/>
      <c r="C134" s="4"/>
      <c r="D134" s="4"/>
      <c r="E134" s="4"/>
      <c r="F134" s="4"/>
      <c r="G134" s="72"/>
      <c r="H134" s="4"/>
      <c r="I134" s="4"/>
      <c r="J134" s="4"/>
      <c r="K134" s="4"/>
      <c r="L134" s="318"/>
      <c r="M134" s="318"/>
      <c r="N134" s="4"/>
      <c r="O134" s="318"/>
      <c r="P134" s="4"/>
      <c r="Q134" s="318"/>
      <c r="R134" s="4"/>
      <c r="S134" s="4"/>
      <c r="T134" s="4"/>
      <c r="U134" s="320"/>
      <c r="V134" s="4"/>
      <c r="W134" s="319"/>
      <c r="X134" s="319"/>
      <c r="Y134" s="4"/>
      <c r="Z134" s="4"/>
      <c r="AA134" s="4"/>
      <c r="AB134" s="4"/>
      <c r="AC134" s="4"/>
      <c r="AD134" s="30"/>
      <c r="AE134" s="30"/>
      <c r="AF134" s="30"/>
      <c r="AG134" s="4"/>
      <c r="AH134" s="4"/>
      <c r="AI134" s="4"/>
      <c r="AJ134" s="4"/>
    </row>
    <row r="135" spans="1:36" ht="12.75" customHeight="1" x14ac:dyDescent="0.25">
      <c r="A135" s="3"/>
      <c r="B135" s="4"/>
      <c r="C135" s="4"/>
      <c r="D135" s="4"/>
      <c r="E135" s="4"/>
      <c r="F135" s="4"/>
      <c r="G135" s="72"/>
      <c r="H135" s="4"/>
      <c r="I135" s="4"/>
      <c r="J135" s="4"/>
      <c r="K135" s="4"/>
      <c r="L135" s="318"/>
      <c r="M135" s="318"/>
      <c r="N135" s="4"/>
      <c r="O135" s="318"/>
      <c r="P135" s="4"/>
      <c r="Q135" s="318"/>
      <c r="R135" s="4"/>
      <c r="S135" s="4"/>
      <c r="T135" s="4"/>
      <c r="U135" s="320"/>
      <c r="V135" s="4"/>
      <c r="W135" s="319"/>
      <c r="X135" s="319"/>
      <c r="Y135" s="4"/>
      <c r="Z135" s="4"/>
      <c r="AA135" s="4"/>
      <c r="AB135" s="4"/>
      <c r="AC135" s="4"/>
      <c r="AD135" s="30"/>
      <c r="AE135" s="30"/>
      <c r="AF135" s="30"/>
      <c r="AG135" s="4"/>
      <c r="AH135" s="4"/>
      <c r="AI135" s="4"/>
      <c r="AJ135" s="4"/>
    </row>
    <row r="136" spans="1:36" ht="12.75" customHeight="1" x14ac:dyDescent="0.25">
      <c r="A136" s="3"/>
      <c r="B136" s="4"/>
      <c r="C136" s="4"/>
      <c r="D136" s="4"/>
      <c r="E136" s="4"/>
      <c r="F136" s="4"/>
      <c r="G136" s="72"/>
      <c r="H136" s="4"/>
      <c r="I136" s="4"/>
      <c r="J136" s="4"/>
      <c r="K136" s="4"/>
      <c r="L136" s="318"/>
      <c r="M136" s="318"/>
      <c r="N136" s="4"/>
      <c r="O136" s="318"/>
      <c r="P136" s="4"/>
      <c r="Q136" s="318"/>
      <c r="R136" s="4"/>
      <c r="S136" s="4"/>
      <c r="T136" s="4"/>
      <c r="U136" s="320"/>
      <c r="V136" s="4"/>
      <c r="W136" s="319"/>
      <c r="X136" s="319"/>
      <c r="Y136" s="4"/>
      <c r="Z136" s="4"/>
      <c r="AA136" s="4"/>
      <c r="AB136" s="4"/>
      <c r="AC136" s="4"/>
      <c r="AD136" s="30"/>
      <c r="AE136" s="30"/>
      <c r="AF136" s="30"/>
      <c r="AG136" s="4"/>
      <c r="AH136" s="4"/>
      <c r="AI136" s="4"/>
      <c r="AJ136" s="4"/>
    </row>
    <row r="137" spans="1:36" ht="12.75" customHeight="1" x14ac:dyDescent="0.25">
      <c r="A137" s="3"/>
      <c r="B137" s="4"/>
      <c r="C137" s="4"/>
      <c r="D137" s="4"/>
      <c r="E137" s="4"/>
      <c r="F137" s="4"/>
      <c r="G137" s="72"/>
      <c r="H137" s="4"/>
      <c r="I137" s="4"/>
      <c r="J137" s="4"/>
      <c r="K137" s="4"/>
      <c r="L137" s="318"/>
      <c r="M137" s="318"/>
      <c r="N137" s="4"/>
      <c r="O137" s="318"/>
      <c r="P137" s="4"/>
      <c r="Q137" s="318"/>
      <c r="R137" s="4"/>
      <c r="S137" s="4"/>
      <c r="T137" s="4"/>
      <c r="U137" s="320"/>
      <c r="V137" s="4"/>
      <c r="W137" s="319"/>
      <c r="X137" s="319"/>
      <c r="Y137" s="4"/>
      <c r="Z137" s="4"/>
      <c r="AA137" s="4"/>
      <c r="AB137" s="4"/>
      <c r="AC137" s="4"/>
      <c r="AD137" s="30"/>
      <c r="AE137" s="30"/>
      <c r="AF137" s="30"/>
      <c r="AG137" s="4"/>
      <c r="AH137" s="4"/>
      <c r="AI137" s="4"/>
      <c r="AJ137" s="4"/>
    </row>
    <row r="138" spans="1:36" ht="12.75" customHeight="1" x14ac:dyDescent="0.25">
      <c r="A138" s="3"/>
      <c r="B138" s="4"/>
      <c r="C138" s="4"/>
      <c r="D138" s="4"/>
      <c r="E138" s="4"/>
      <c r="F138" s="4"/>
      <c r="G138" s="72"/>
      <c r="H138" s="4"/>
      <c r="I138" s="4"/>
      <c r="J138" s="4"/>
      <c r="K138" s="4"/>
      <c r="L138" s="318"/>
      <c r="M138" s="318"/>
      <c r="N138" s="4"/>
      <c r="O138" s="318"/>
      <c r="P138" s="4"/>
      <c r="Q138" s="318"/>
      <c r="R138" s="4"/>
      <c r="S138" s="4"/>
      <c r="T138" s="4"/>
      <c r="U138" s="320"/>
      <c r="V138" s="4"/>
      <c r="W138" s="319"/>
      <c r="X138" s="319"/>
      <c r="Y138" s="4"/>
      <c r="Z138" s="4"/>
      <c r="AA138" s="4"/>
      <c r="AB138" s="4"/>
      <c r="AC138" s="4"/>
      <c r="AD138" s="30"/>
      <c r="AE138" s="30"/>
      <c r="AF138" s="30"/>
      <c r="AG138" s="4"/>
      <c r="AH138" s="4"/>
      <c r="AI138" s="4"/>
      <c r="AJ138" s="4"/>
    </row>
    <row r="139" spans="1:36" ht="12.75" customHeight="1" x14ac:dyDescent="0.25">
      <c r="A139" s="3"/>
      <c r="B139" s="4"/>
      <c r="C139" s="4"/>
      <c r="D139" s="4"/>
      <c r="E139" s="4"/>
      <c r="F139" s="4"/>
      <c r="G139" s="72"/>
      <c r="H139" s="4"/>
      <c r="I139" s="4"/>
      <c r="J139" s="4"/>
      <c r="K139" s="4"/>
      <c r="L139" s="318"/>
      <c r="M139" s="318"/>
      <c r="N139" s="4"/>
      <c r="O139" s="318"/>
      <c r="P139" s="4"/>
      <c r="Q139" s="318"/>
      <c r="R139" s="4"/>
      <c r="S139" s="4"/>
      <c r="T139" s="4"/>
      <c r="U139" s="320"/>
      <c r="V139" s="4"/>
      <c r="W139" s="319"/>
      <c r="X139" s="319"/>
      <c r="Y139" s="4"/>
      <c r="Z139" s="4"/>
      <c r="AA139" s="4"/>
      <c r="AB139" s="4"/>
      <c r="AC139" s="4"/>
      <c r="AD139" s="30"/>
      <c r="AE139" s="30"/>
      <c r="AF139" s="30"/>
      <c r="AG139" s="4"/>
      <c r="AH139" s="4"/>
      <c r="AI139" s="4"/>
      <c r="AJ139" s="4"/>
    </row>
    <row r="140" spans="1:36" ht="12.75" customHeight="1" x14ac:dyDescent="0.25">
      <c r="A140" s="3"/>
      <c r="B140" s="4"/>
      <c r="C140" s="4"/>
      <c r="D140" s="4"/>
      <c r="E140" s="4"/>
      <c r="F140" s="4"/>
      <c r="G140" s="72"/>
      <c r="H140" s="4"/>
      <c r="I140" s="4"/>
      <c r="J140" s="4"/>
      <c r="K140" s="4"/>
      <c r="L140" s="318"/>
      <c r="M140" s="318"/>
      <c r="N140" s="4"/>
      <c r="O140" s="318"/>
      <c r="P140" s="4"/>
      <c r="Q140" s="318"/>
      <c r="R140" s="4"/>
      <c r="S140" s="4"/>
      <c r="T140" s="4"/>
      <c r="U140" s="320"/>
      <c r="V140" s="4"/>
      <c r="W140" s="319"/>
      <c r="X140" s="319"/>
      <c r="Y140" s="4"/>
      <c r="Z140" s="4"/>
      <c r="AA140" s="4"/>
      <c r="AB140" s="4"/>
      <c r="AC140" s="4"/>
      <c r="AD140" s="30"/>
      <c r="AE140" s="30"/>
      <c r="AF140" s="30"/>
      <c r="AG140" s="4"/>
      <c r="AH140" s="4"/>
      <c r="AI140" s="4"/>
      <c r="AJ140" s="4"/>
    </row>
    <row r="141" spans="1:36" ht="12.75" customHeight="1" x14ac:dyDescent="0.25">
      <c r="A141" s="3"/>
      <c r="B141" s="4"/>
      <c r="C141" s="4"/>
      <c r="D141" s="4"/>
      <c r="E141" s="4"/>
      <c r="F141" s="4"/>
      <c r="G141" s="72"/>
      <c r="H141" s="4"/>
      <c r="I141" s="4"/>
      <c r="J141" s="4"/>
      <c r="K141" s="4"/>
      <c r="L141" s="318"/>
      <c r="M141" s="318"/>
      <c r="N141" s="4"/>
      <c r="O141" s="318"/>
      <c r="P141" s="4"/>
      <c r="Q141" s="318"/>
      <c r="R141" s="4"/>
      <c r="S141" s="4"/>
      <c r="T141" s="4"/>
      <c r="U141" s="320"/>
      <c r="V141" s="4"/>
      <c r="W141" s="319"/>
      <c r="X141" s="319"/>
      <c r="Y141" s="4"/>
      <c r="Z141" s="4"/>
      <c r="AA141" s="4"/>
      <c r="AB141" s="4"/>
      <c r="AC141" s="4"/>
      <c r="AD141" s="30"/>
      <c r="AE141" s="30"/>
      <c r="AF141" s="30"/>
      <c r="AG141" s="4"/>
      <c r="AH141" s="4"/>
      <c r="AI141" s="4"/>
      <c r="AJ141" s="4"/>
    </row>
    <row r="142" spans="1:36" ht="12.75" customHeight="1" x14ac:dyDescent="0.25">
      <c r="A142" s="3"/>
      <c r="B142" s="4"/>
      <c r="C142" s="4"/>
      <c r="D142" s="4"/>
      <c r="E142" s="4"/>
      <c r="F142" s="4"/>
      <c r="G142" s="72"/>
      <c r="H142" s="4"/>
      <c r="I142" s="4"/>
      <c r="J142" s="4"/>
      <c r="K142" s="4"/>
      <c r="L142" s="318"/>
      <c r="M142" s="318"/>
      <c r="N142" s="4"/>
      <c r="O142" s="318"/>
      <c r="P142" s="4"/>
      <c r="Q142" s="318"/>
      <c r="R142" s="4"/>
      <c r="S142" s="4"/>
      <c r="T142" s="4"/>
      <c r="U142" s="320"/>
      <c r="V142" s="4"/>
      <c r="W142" s="319"/>
      <c r="X142" s="319"/>
      <c r="Y142" s="4"/>
      <c r="Z142" s="4"/>
      <c r="AA142" s="4"/>
      <c r="AB142" s="4"/>
      <c r="AC142" s="4"/>
      <c r="AD142" s="30"/>
      <c r="AE142" s="30"/>
      <c r="AF142" s="30"/>
      <c r="AG142" s="4"/>
      <c r="AH142" s="4"/>
      <c r="AI142" s="4"/>
      <c r="AJ142" s="4"/>
    </row>
    <row r="143" spans="1:36" ht="12.75" customHeight="1" x14ac:dyDescent="0.25">
      <c r="A143" s="3"/>
      <c r="B143" s="4"/>
      <c r="C143" s="4"/>
      <c r="D143" s="4"/>
      <c r="E143" s="4"/>
      <c r="F143" s="4"/>
      <c r="G143" s="72"/>
      <c r="H143" s="4"/>
      <c r="I143" s="4"/>
      <c r="J143" s="4"/>
      <c r="K143" s="4"/>
      <c r="L143" s="318"/>
      <c r="M143" s="318"/>
      <c r="N143" s="4"/>
      <c r="O143" s="318"/>
      <c r="P143" s="4"/>
      <c r="Q143" s="318"/>
      <c r="R143" s="4"/>
      <c r="S143" s="4"/>
      <c r="T143" s="4"/>
      <c r="U143" s="320"/>
      <c r="V143" s="4"/>
      <c r="W143" s="319"/>
      <c r="X143" s="319"/>
      <c r="Y143" s="4"/>
      <c r="Z143" s="4"/>
      <c r="AA143" s="4"/>
      <c r="AB143" s="4"/>
      <c r="AC143" s="4"/>
      <c r="AD143" s="30"/>
      <c r="AE143" s="30"/>
      <c r="AF143" s="30"/>
      <c r="AG143" s="4"/>
      <c r="AH143" s="4"/>
      <c r="AI143" s="4"/>
      <c r="AJ143" s="4"/>
    </row>
    <row r="144" spans="1:36" ht="12.75" customHeight="1" x14ac:dyDescent="0.25">
      <c r="A144" s="3"/>
      <c r="B144" s="4"/>
      <c r="C144" s="4"/>
      <c r="D144" s="4"/>
      <c r="E144" s="4"/>
      <c r="F144" s="4"/>
      <c r="G144" s="72"/>
      <c r="H144" s="4"/>
      <c r="I144" s="4"/>
      <c r="J144" s="4"/>
      <c r="K144" s="4"/>
      <c r="L144" s="318"/>
      <c r="M144" s="318"/>
      <c r="N144" s="4"/>
      <c r="O144" s="318"/>
      <c r="P144" s="4"/>
      <c r="Q144" s="318"/>
      <c r="R144" s="4"/>
      <c r="S144" s="4"/>
      <c r="T144" s="4"/>
      <c r="U144" s="320"/>
      <c r="V144" s="4"/>
      <c r="W144" s="319"/>
      <c r="X144" s="319"/>
      <c r="Y144" s="4"/>
      <c r="Z144" s="4"/>
      <c r="AA144" s="4"/>
      <c r="AB144" s="4"/>
      <c r="AC144" s="4"/>
      <c r="AD144" s="30"/>
      <c r="AE144" s="30"/>
      <c r="AF144" s="30"/>
      <c r="AG144" s="4"/>
      <c r="AH144" s="4"/>
      <c r="AI144" s="4"/>
      <c r="AJ144" s="4"/>
    </row>
    <row r="145" spans="1:36" ht="12.75" customHeight="1" x14ac:dyDescent="0.25">
      <c r="A145" s="3"/>
      <c r="B145" s="4"/>
      <c r="C145" s="4"/>
      <c r="D145" s="4"/>
      <c r="E145" s="4"/>
      <c r="F145" s="4"/>
      <c r="G145" s="72"/>
      <c r="H145" s="4"/>
      <c r="I145" s="4"/>
      <c r="J145" s="4"/>
      <c r="K145" s="4"/>
      <c r="L145" s="318"/>
      <c r="M145" s="318"/>
      <c r="N145" s="4"/>
      <c r="O145" s="318"/>
      <c r="P145" s="4"/>
      <c r="Q145" s="318"/>
      <c r="R145" s="4"/>
      <c r="S145" s="4"/>
      <c r="T145" s="4"/>
      <c r="U145" s="320"/>
      <c r="V145" s="4"/>
      <c r="W145" s="319"/>
      <c r="X145" s="319"/>
      <c r="Y145" s="4"/>
      <c r="Z145" s="4"/>
      <c r="AA145" s="4"/>
      <c r="AB145" s="4"/>
      <c r="AC145" s="4"/>
      <c r="AD145" s="30"/>
      <c r="AE145" s="30"/>
      <c r="AF145" s="30"/>
      <c r="AG145" s="4"/>
      <c r="AH145" s="4"/>
      <c r="AI145" s="4"/>
      <c r="AJ145" s="4"/>
    </row>
    <row r="146" spans="1:36" ht="12.75" customHeight="1" x14ac:dyDescent="0.25">
      <c r="A146" s="3"/>
      <c r="B146" s="4"/>
      <c r="C146" s="4"/>
      <c r="D146" s="4"/>
      <c r="E146" s="4"/>
      <c r="F146" s="4"/>
      <c r="G146" s="72"/>
      <c r="H146" s="4"/>
      <c r="I146" s="4"/>
      <c r="J146" s="4"/>
      <c r="K146" s="4"/>
      <c r="L146" s="318"/>
      <c r="M146" s="318"/>
      <c r="N146" s="4"/>
      <c r="O146" s="318"/>
      <c r="P146" s="4"/>
      <c r="Q146" s="318"/>
      <c r="R146" s="4"/>
      <c r="S146" s="4"/>
      <c r="T146" s="4"/>
      <c r="U146" s="320"/>
      <c r="V146" s="4"/>
      <c r="W146" s="319"/>
      <c r="X146" s="319"/>
      <c r="Y146" s="4"/>
      <c r="Z146" s="4"/>
      <c r="AA146" s="4"/>
      <c r="AB146" s="4"/>
      <c r="AC146" s="4"/>
      <c r="AD146" s="30"/>
      <c r="AE146" s="30"/>
      <c r="AF146" s="30"/>
      <c r="AG146" s="4"/>
      <c r="AH146" s="4"/>
      <c r="AI146" s="4"/>
      <c r="AJ146" s="4"/>
    </row>
    <row r="147" spans="1:36" ht="12.75" customHeight="1" x14ac:dyDescent="0.25">
      <c r="A147" s="3"/>
      <c r="B147" s="4"/>
      <c r="C147" s="4"/>
      <c r="D147" s="4"/>
      <c r="E147" s="4"/>
      <c r="F147" s="4"/>
      <c r="G147" s="72"/>
      <c r="H147" s="4"/>
      <c r="I147" s="4"/>
      <c r="J147" s="4"/>
      <c r="K147" s="4"/>
      <c r="L147" s="318"/>
      <c r="M147" s="318"/>
      <c r="N147" s="4"/>
      <c r="O147" s="318"/>
      <c r="P147" s="4"/>
      <c r="Q147" s="318"/>
      <c r="R147" s="4"/>
      <c r="S147" s="4"/>
      <c r="T147" s="4"/>
      <c r="U147" s="320"/>
      <c r="V147" s="4"/>
      <c r="W147" s="319"/>
      <c r="X147" s="319"/>
      <c r="Y147" s="4"/>
      <c r="Z147" s="4"/>
      <c r="AA147" s="4"/>
      <c r="AB147" s="4"/>
      <c r="AC147" s="4"/>
      <c r="AD147" s="30"/>
      <c r="AE147" s="30"/>
      <c r="AF147" s="30"/>
      <c r="AG147" s="4"/>
      <c r="AH147" s="4"/>
      <c r="AI147" s="4"/>
      <c r="AJ147" s="4"/>
    </row>
    <row r="148" spans="1:36" ht="12.75" customHeight="1" x14ac:dyDescent="0.25">
      <c r="A148" s="3"/>
      <c r="B148" s="4"/>
      <c r="C148" s="4"/>
      <c r="D148" s="4"/>
      <c r="E148" s="4"/>
      <c r="F148" s="4"/>
      <c r="G148" s="72"/>
      <c r="H148" s="4"/>
      <c r="I148" s="4"/>
      <c r="J148" s="4"/>
      <c r="K148" s="4"/>
      <c r="L148" s="318"/>
      <c r="M148" s="318"/>
      <c r="N148" s="4"/>
      <c r="O148" s="318"/>
      <c r="P148" s="4"/>
      <c r="Q148" s="318"/>
      <c r="R148" s="4"/>
      <c r="S148" s="4"/>
      <c r="T148" s="4"/>
      <c r="U148" s="320"/>
      <c r="V148" s="4"/>
      <c r="W148" s="319"/>
      <c r="X148" s="319"/>
      <c r="Y148" s="4"/>
      <c r="Z148" s="4"/>
      <c r="AA148" s="4"/>
      <c r="AB148" s="4"/>
      <c r="AC148" s="4"/>
      <c r="AD148" s="30"/>
      <c r="AE148" s="30"/>
      <c r="AF148" s="30"/>
      <c r="AG148" s="4"/>
      <c r="AH148" s="4"/>
      <c r="AI148" s="4"/>
      <c r="AJ148" s="4"/>
    </row>
    <row r="149" spans="1:36" ht="12.75" customHeight="1" x14ac:dyDescent="0.25">
      <c r="A149" s="3"/>
      <c r="B149" s="4"/>
      <c r="C149" s="4"/>
      <c r="D149" s="4"/>
      <c r="E149" s="4"/>
      <c r="F149" s="4"/>
      <c r="G149" s="72"/>
      <c r="H149" s="4"/>
      <c r="I149" s="4"/>
      <c r="J149" s="4"/>
      <c r="K149" s="4"/>
      <c r="L149" s="318"/>
      <c r="M149" s="318"/>
      <c r="N149" s="4"/>
      <c r="O149" s="318"/>
      <c r="P149" s="4"/>
      <c r="Q149" s="318"/>
      <c r="R149" s="4"/>
      <c r="S149" s="4"/>
      <c r="T149" s="4"/>
      <c r="U149" s="320"/>
      <c r="V149" s="4"/>
      <c r="W149" s="319"/>
      <c r="X149" s="319"/>
      <c r="Y149" s="4"/>
      <c r="Z149" s="4"/>
      <c r="AA149" s="4"/>
      <c r="AB149" s="4"/>
      <c r="AC149" s="4"/>
      <c r="AD149" s="30"/>
      <c r="AE149" s="30"/>
      <c r="AF149" s="30"/>
      <c r="AG149" s="4"/>
      <c r="AH149" s="4"/>
      <c r="AI149" s="4"/>
      <c r="AJ149" s="4"/>
    </row>
    <row r="150" spans="1:36" ht="12.75" customHeight="1" x14ac:dyDescent="0.25">
      <c r="A150" s="3"/>
      <c r="B150" s="4"/>
      <c r="C150" s="4"/>
      <c r="D150" s="4"/>
      <c r="E150" s="4"/>
      <c r="F150" s="4"/>
      <c r="G150" s="72"/>
      <c r="H150" s="4"/>
      <c r="I150" s="4"/>
      <c r="J150" s="4"/>
      <c r="K150" s="4"/>
      <c r="L150" s="318"/>
      <c r="M150" s="318"/>
      <c r="N150" s="4"/>
      <c r="O150" s="318"/>
      <c r="P150" s="4"/>
      <c r="Q150" s="318"/>
      <c r="R150" s="4"/>
      <c r="S150" s="4"/>
      <c r="T150" s="4"/>
      <c r="U150" s="320"/>
      <c r="V150" s="4"/>
      <c r="W150" s="319"/>
      <c r="X150" s="319"/>
      <c r="Y150" s="4"/>
      <c r="Z150" s="4"/>
      <c r="AA150" s="4"/>
      <c r="AB150" s="4"/>
      <c r="AC150" s="4"/>
      <c r="AD150" s="30"/>
      <c r="AE150" s="30"/>
      <c r="AF150" s="30"/>
      <c r="AG150" s="4"/>
      <c r="AH150" s="4"/>
      <c r="AI150" s="4"/>
      <c r="AJ150" s="4"/>
    </row>
    <row r="151" spans="1:36" ht="12.75" customHeight="1" x14ac:dyDescent="0.25">
      <c r="A151" s="3"/>
      <c r="B151" s="4"/>
      <c r="C151" s="4"/>
      <c r="D151" s="4"/>
      <c r="E151" s="4"/>
      <c r="F151" s="4"/>
      <c r="G151" s="72"/>
      <c r="H151" s="4"/>
      <c r="I151" s="4"/>
      <c r="J151" s="4"/>
      <c r="K151" s="4"/>
      <c r="L151" s="318"/>
      <c r="M151" s="318"/>
      <c r="N151" s="4"/>
      <c r="O151" s="318"/>
      <c r="P151" s="4"/>
      <c r="Q151" s="318"/>
      <c r="R151" s="4"/>
      <c r="S151" s="4"/>
      <c r="T151" s="4"/>
      <c r="U151" s="320"/>
      <c r="V151" s="4"/>
      <c r="W151" s="319"/>
      <c r="X151" s="319"/>
      <c r="Y151" s="4"/>
      <c r="Z151" s="4"/>
      <c r="AA151" s="4"/>
      <c r="AB151" s="4"/>
      <c r="AC151" s="4"/>
      <c r="AD151" s="30"/>
      <c r="AE151" s="30"/>
      <c r="AF151" s="30"/>
      <c r="AG151" s="4"/>
      <c r="AH151" s="4"/>
      <c r="AI151" s="4"/>
      <c r="AJ151" s="4"/>
    </row>
    <row r="152" spans="1:36" ht="12.75" customHeight="1" x14ac:dyDescent="0.25">
      <c r="A152" s="3"/>
      <c r="B152" s="4"/>
      <c r="C152" s="4"/>
      <c r="D152" s="4"/>
      <c r="E152" s="4"/>
      <c r="F152" s="4"/>
      <c r="G152" s="72"/>
      <c r="H152" s="4"/>
      <c r="I152" s="4"/>
      <c r="J152" s="4"/>
      <c r="K152" s="4"/>
      <c r="L152" s="318"/>
      <c r="M152" s="318"/>
      <c r="N152" s="4"/>
      <c r="O152" s="318"/>
      <c r="P152" s="4"/>
      <c r="Q152" s="318"/>
      <c r="R152" s="4"/>
      <c r="S152" s="4"/>
      <c r="T152" s="4"/>
      <c r="U152" s="320"/>
      <c r="V152" s="4"/>
      <c r="W152" s="319"/>
      <c r="X152" s="319"/>
      <c r="Y152" s="4"/>
      <c r="Z152" s="4"/>
      <c r="AA152" s="4"/>
      <c r="AB152" s="4"/>
      <c r="AC152" s="4"/>
      <c r="AD152" s="30"/>
      <c r="AE152" s="30"/>
      <c r="AF152" s="30"/>
      <c r="AG152" s="4"/>
      <c r="AH152" s="4"/>
      <c r="AI152" s="4"/>
      <c r="AJ152" s="4"/>
    </row>
    <row r="153" spans="1:36" ht="12.75" customHeight="1" x14ac:dyDescent="0.25">
      <c r="A153" s="3"/>
      <c r="B153" s="4"/>
      <c r="C153" s="4"/>
      <c r="D153" s="4"/>
      <c r="E153" s="4"/>
      <c r="F153" s="4"/>
      <c r="G153" s="72"/>
      <c r="H153" s="4"/>
      <c r="I153" s="4"/>
      <c r="J153" s="4"/>
      <c r="K153" s="4"/>
      <c r="L153" s="318"/>
      <c r="M153" s="318"/>
      <c r="N153" s="4"/>
      <c r="O153" s="318"/>
      <c r="P153" s="4"/>
      <c r="Q153" s="318"/>
      <c r="R153" s="4"/>
      <c r="S153" s="4"/>
      <c r="T153" s="4"/>
      <c r="U153" s="320"/>
      <c r="V153" s="4"/>
      <c r="W153" s="319"/>
      <c r="X153" s="319"/>
      <c r="Y153" s="4"/>
      <c r="Z153" s="4"/>
      <c r="AA153" s="4"/>
      <c r="AB153" s="4"/>
      <c r="AC153" s="4"/>
      <c r="AD153" s="30"/>
      <c r="AE153" s="30"/>
      <c r="AF153" s="30"/>
      <c r="AG153" s="4"/>
      <c r="AH153" s="4"/>
      <c r="AI153" s="4"/>
      <c r="AJ153" s="4"/>
    </row>
    <row r="154" spans="1:36" ht="12.75" customHeight="1" x14ac:dyDescent="0.25">
      <c r="A154" s="3"/>
      <c r="B154" s="4"/>
      <c r="C154" s="4"/>
      <c r="D154" s="4"/>
      <c r="E154" s="4"/>
      <c r="F154" s="4"/>
      <c r="G154" s="72"/>
      <c r="H154" s="4"/>
      <c r="I154" s="4"/>
      <c r="J154" s="4"/>
      <c r="K154" s="4"/>
      <c r="L154" s="318"/>
      <c r="M154" s="318"/>
      <c r="N154" s="4"/>
      <c r="O154" s="318"/>
      <c r="P154" s="4"/>
      <c r="Q154" s="318"/>
      <c r="R154" s="4"/>
      <c r="S154" s="4"/>
      <c r="T154" s="4"/>
      <c r="U154" s="320"/>
      <c r="V154" s="4"/>
      <c r="W154" s="319"/>
      <c r="X154" s="319"/>
      <c r="Y154" s="4"/>
      <c r="Z154" s="4"/>
      <c r="AA154" s="4"/>
      <c r="AB154" s="4"/>
      <c r="AC154" s="4"/>
      <c r="AD154" s="30"/>
      <c r="AE154" s="30"/>
      <c r="AF154" s="30"/>
      <c r="AG154" s="4"/>
      <c r="AH154" s="4"/>
      <c r="AI154" s="4"/>
      <c r="AJ154" s="4"/>
    </row>
    <row r="155" spans="1:36" ht="12.75" customHeight="1" x14ac:dyDescent="0.25">
      <c r="A155" s="3"/>
      <c r="B155" s="4"/>
      <c r="C155" s="4"/>
      <c r="D155" s="4"/>
      <c r="E155" s="4"/>
      <c r="F155" s="4"/>
      <c r="G155" s="72"/>
      <c r="H155" s="4"/>
      <c r="I155" s="4"/>
      <c r="J155" s="4"/>
      <c r="K155" s="4"/>
      <c r="L155" s="318"/>
      <c r="M155" s="318"/>
      <c r="N155" s="4"/>
      <c r="O155" s="318"/>
      <c r="P155" s="4"/>
      <c r="Q155" s="318"/>
      <c r="R155" s="4"/>
      <c r="S155" s="4"/>
      <c r="T155" s="4"/>
      <c r="U155" s="320"/>
      <c r="V155" s="4"/>
      <c r="W155" s="319"/>
      <c r="X155" s="319"/>
      <c r="Y155" s="4"/>
      <c r="Z155" s="4"/>
      <c r="AA155" s="4"/>
      <c r="AB155" s="4"/>
      <c r="AC155" s="4"/>
      <c r="AD155" s="30"/>
      <c r="AE155" s="30"/>
      <c r="AF155" s="30"/>
      <c r="AG155" s="4"/>
      <c r="AH155" s="4"/>
      <c r="AI155" s="4"/>
      <c r="AJ155" s="4"/>
    </row>
    <row r="156" spans="1:36" ht="12.75" customHeight="1" x14ac:dyDescent="0.25">
      <c r="A156" s="3"/>
      <c r="B156" s="4"/>
      <c r="C156" s="4"/>
      <c r="D156" s="4"/>
      <c r="E156" s="4"/>
      <c r="F156" s="4"/>
      <c r="G156" s="72"/>
      <c r="H156" s="4"/>
      <c r="I156" s="4"/>
      <c r="J156" s="4"/>
      <c r="K156" s="4"/>
      <c r="L156" s="318"/>
      <c r="M156" s="318"/>
      <c r="N156" s="4"/>
      <c r="O156" s="318"/>
      <c r="P156" s="4"/>
      <c r="Q156" s="318"/>
      <c r="R156" s="4"/>
      <c r="S156" s="4"/>
      <c r="T156" s="4"/>
      <c r="U156" s="320"/>
      <c r="V156" s="4"/>
      <c r="W156" s="319"/>
      <c r="X156" s="319"/>
      <c r="Y156" s="4"/>
      <c r="Z156" s="4"/>
      <c r="AA156" s="4"/>
      <c r="AB156" s="4"/>
      <c r="AC156" s="4"/>
      <c r="AD156" s="30"/>
      <c r="AE156" s="30"/>
      <c r="AF156" s="30"/>
      <c r="AG156" s="4"/>
      <c r="AH156" s="4"/>
      <c r="AI156" s="4"/>
      <c r="AJ156" s="4"/>
    </row>
    <row r="157" spans="1:36" ht="12.75" customHeight="1" x14ac:dyDescent="0.25">
      <c r="A157" s="3"/>
      <c r="B157" s="4"/>
      <c r="C157" s="4"/>
      <c r="D157" s="4"/>
      <c r="E157" s="4"/>
      <c r="F157" s="4"/>
      <c r="G157" s="72"/>
      <c r="H157" s="4"/>
      <c r="I157" s="4"/>
      <c r="J157" s="4"/>
      <c r="K157" s="4"/>
      <c r="L157" s="318"/>
      <c r="M157" s="318"/>
      <c r="N157" s="4"/>
      <c r="O157" s="318"/>
      <c r="P157" s="4"/>
      <c r="Q157" s="318"/>
      <c r="R157" s="4"/>
      <c r="S157" s="4"/>
      <c r="T157" s="4"/>
      <c r="U157" s="320"/>
      <c r="V157" s="4"/>
      <c r="W157" s="319"/>
      <c r="X157" s="319"/>
      <c r="Y157" s="4"/>
      <c r="Z157" s="4"/>
      <c r="AA157" s="4"/>
      <c r="AB157" s="4"/>
      <c r="AC157" s="4"/>
      <c r="AD157" s="30"/>
      <c r="AE157" s="30"/>
      <c r="AF157" s="30"/>
      <c r="AG157" s="4"/>
      <c r="AH157" s="4"/>
      <c r="AI157" s="4"/>
      <c r="AJ157" s="4"/>
    </row>
    <row r="158" spans="1:36" ht="12.75" customHeight="1" x14ac:dyDescent="0.25">
      <c r="A158" s="3"/>
      <c r="B158" s="4"/>
      <c r="C158" s="4"/>
      <c r="D158" s="4"/>
      <c r="E158" s="4"/>
      <c r="F158" s="4"/>
      <c r="G158" s="72"/>
      <c r="H158" s="4"/>
      <c r="I158" s="4"/>
      <c r="J158" s="4"/>
      <c r="K158" s="4"/>
      <c r="L158" s="318"/>
      <c r="M158" s="318"/>
      <c r="N158" s="4"/>
      <c r="O158" s="318"/>
      <c r="P158" s="4"/>
      <c r="Q158" s="318"/>
      <c r="R158" s="4"/>
      <c r="S158" s="4"/>
      <c r="T158" s="4"/>
      <c r="U158" s="320"/>
      <c r="V158" s="4"/>
      <c r="W158" s="319"/>
      <c r="X158" s="319"/>
      <c r="Y158" s="4"/>
      <c r="Z158" s="4"/>
      <c r="AA158" s="4"/>
      <c r="AB158" s="4"/>
      <c r="AC158" s="4"/>
      <c r="AD158" s="30"/>
      <c r="AE158" s="30"/>
      <c r="AF158" s="30"/>
      <c r="AG158" s="4"/>
      <c r="AH158" s="4"/>
      <c r="AI158" s="4"/>
      <c r="AJ158" s="4"/>
    </row>
    <row r="159" spans="1:36" ht="12.75" customHeight="1" x14ac:dyDescent="0.25">
      <c r="A159" s="3"/>
      <c r="B159" s="4"/>
      <c r="C159" s="4"/>
      <c r="D159" s="4"/>
      <c r="E159" s="4"/>
      <c r="F159" s="4"/>
      <c r="G159" s="72"/>
      <c r="H159" s="4"/>
      <c r="I159" s="4"/>
      <c r="J159" s="4"/>
      <c r="K159" s="4"/>
      <c r="L159" s="318"/>
      <c r="M159" s="318"/>
      <c r="N159" s="4"/>
      <c r="O159" s="318"/>
      <c r="P159" s="4"/>
      <c r="Q159" s="318"/>
      <c r="R159" s="4"/>
      <c r="S159" s="4"/>
      <c r="T159" s="4"/>
      <c r="U159" s="320"/>
      <c r="V159" s="4"/>
      <c r="W159" s="319"/>
      <c r="X159" s="319"/>
      <c r="Y159" s="4"/>
      <c r="Z159" s="4"/>
      <c r="AA159" s="4"/>
      <c r="AB159" s="4"/>
      <c r="AC159" s="4"/>
      <c r="AD159" s="30"/>
      <c r="AE159" s="30"/>
      <c r="AF159" s="30"/>
      <c r="AG159" s="4"/>
      <c r="AH159" s="4"/>
      <c r="AI159" s="4"/>
      <c r="AJ159" s="4"/>
    </row>
    <row r="160" spans="1:36" ht="12.75" customHeight="1" x14ac:dyDescent="0.25">
      <c r="A160" s="3"/>
      <c r="B160" s="4"/>
      <c r="C160" s="4"/>
      <c r="D160" s="4"/>
      <c r="E160" s="4"/>
      <c r="F160" s="4"/>
      <c r="G160" s="72"/>
      <c r="H160" s="4"/>
      <c r="I160" s="4"/>
      <c r="J160" s="4"/>
      <c r="K160" s="4"/>
      <c r="L160" s="318"/>
      <c r="M160" s="318"/>
      <c r="N160" s="4"/>
      <c r="O160" s="318"/>
      <c r="P160" s="4"/>
      <c r="Q160" s="318"/>
      <c r="R160" s="4"/>
      <c r="S160" s="4"/>
      <c r="T160" s="4"/>
      <c r="U160" s="320"/>
      <c r="V160" s="4"/>
      <c r="W160" s="319"/>
      <c r="X160" s="319"/>
      <c r="Y160" s="4"/>
      <c r="Z160" s="4"/>
      <c r="AA160" s="4"/>
      <c r="AB160" s="4"/>
      <c r="AC160" s="4"/>
      <c r="AD160" s="30"/>
      <c r="AE160" s="30"/>
      <c r="AF160" s="30"/>
      <c r="AG160" s="4"/>
      <c r="AH160" s="4"/>
      <c r="AI160" s="4"/>
      <c r="AJ160" s="4"/>
    </row>
    <row r="161" spans="1:36" ht="12.75" customHeight="1" x14ac:dyDescent="0.25">
      <c r="A161" s="3"/>
      <c r="B161" s="4"/>
      <c r="C161" s="4"/>
      <c r="D161" s="4"/>
      <c r="E161" s="4"/>
      <c r="F161" s="4"/>
      <c r="G161" s="72"/>
      <c r="H161" s="4"/>
      <c r="I161" s="4"/>
      <c r="J161" s="4"/>
      <c r="K161" s="4"/>
      <c r="L161" s="318"/>
      <c r="M161" s="318"/>
      <c r="N161" s="4"/>
      <c r="O161" s="318"/>
      <c r="P161" s="4"/>
      <c r="Q161" s="318"/>
      <c r="R161" s="4"/>
      <c r="S161" s="4"/>
      <c r="T161" s="4"/>
      <c r="U161" s="320"/>
      <c r="V161" s="4"/>
      <c r="W161" s="319"/>
      <c r="X161" s="319"/>
      <c r="Y161" s="4"/>
      <c r="Z161" s="4"/>
      <c r="AA161" s="4"/>
      <c r="AB161" s="4"/>
      <c r="AC161" s="4"/>
      <c r="AD161" s="30"/>
      <c r="AE161" s="30"/>
      <c r="AF161" s="30"/>
      <c r="AG161" s="4"/>
      <c r="AH161" s="4"/>
      <c r="AI161" s="4"/>
      <c r="AJ161" s="4"/>
    </row>
    <row r="162" spans="1:36" ht="12.75" customHeight="1" x14ac:dyDescent="0.25">
      <c r="A162" s="3"/>
      <c r="B162" s="4"/>
      <c r="C162" s="4"/>
      <c r="D162" s="4"/>
      <c r="E162" s="4"/>
      <c r="F162" s="4"/>
      <c r="G162" s="72"/>
      <c r="H162" s="4"/>
      <c r="I162" s="4"/>
      <c r="J162" s="4"/>
      <c r="K162" s="4"/>
      <c r="L162" s="318"/>
      <c r="M162" s="318"/>
      <c r="N162" s="4"/>
      <c r="O162" s="318"/>
      <c r="P162" s="4"/>
      <c r="Q162" s="318"/>
      <c r="R162" s="4"/>
      <c r="S162" s="4"/>
      <c r="T162" s="4"/>
      <c r="U162" s="320"/>
      <c r="V162" s="4"/>
      <c r="W162" s="319"/>
      <c r="X162" s="319"/>
      <c r="Y162" s="4"/>
      <c r="Z162" s="4"/>
      <c r="AA162" s="4"/>
      <c r="AB162" s="4"/>
      <c r="AC162" s="4"/>
      <c r="AD162" s="30"/>
      <c r="AE162" s="30"/>
      <c r="AF162" s="30"/>
      <c r="AG162" s="4"/>
      <c r="AH162" s="4"/>
      <c r="AI162" s="4"/>
      <c r="AJ162" s="4"/>
    </row>
    <row r="163" spans="1:36" ht="12.75" customHeight="1" x14ac:dyDescent="0.25">
      <c r="A163" s="3"/>
      <c r="B163" s="4"/>
      <c r="C163" s="4"/>
      <c r="D163" s="4"/>
      <c r="E163" s="4"/>
      <c r="F163" s="4"/>
      <c r="G163" s="72"/>
      <c r="H163" s="4"/>
      <c r="I163" s="4"/>
      <c r="J163" s="4"/>
      <c r="K163" s="4"/>
      <c r="L163" s="318"/>
      <c r="M163" s="318"/>
      <c r="N163" s="4"/>
      <c r="O163" s="318"/>
      <c r="P163" s="4"/>
      <c r="Q163" s="318"/>
      <c r="R163" s="4"/>
      <c r="S163" s="4"/>
      <c r="T163" s="4"/>
      <c r="U163" s="320"/>
      <c r="V163" s="4"/>
      <c r="W163" s="319"/>
      <c r="X163" s="319"/>
      <c r="Y163" s="4"/>
      <c r="Z163" s="4"/>
      <c r="AA163" s="4"/>
      <c r="AB163" s="4"/>
      <c r="AC163" s="4"/>
      <c r="AD163" s="30"/>
      <c r="AE163" s="30"/>
      <c r="AF163" s="30"/>
      <c r="AG163" s="4"/>
      <c r="AH163" s="4"/>
      <c r="AI163" s="4"/>
      <c r="AJ163" s="4"/>
    </row>
    <row r="164" spans="1:36" ht="12.75" customHeight="1" x14ac:dyDescent="0.25">
      <c r="A164" s="3"/>
      <c r="B164" s="4"/>
      <c r="C164" s="4"/>
      <c r="D164" s="4"/>
      <c r="E164" s="4"/>
      <c r="F164" s="4"/>
      <c r="G164" s="72"/>
      <c r="H164" s="4"/>
      <c r="I164" s="4"/>
      <c r="J164" s="4"/>
      <c r="K164" s="4"/>
      <c r="L164" s="318"/>
      <c r="M164" s="318"/>
      <c r="N164" s="4"/>
      <c r="O164" s="318"/>
      <c r="P164" s="4"/>
      <c r="Q164" s="318"/>
      <c r="R164" s="4"/>
      <c r="S164" s="4"/>
      <c r="T164" s="4"/>
      <c r="U164" s="320"/>
      <c r="V164" s="4"/>
      <c r="W164" s="319"/>
      <c r="X164" s="319"/>
      <c r="Y164" s="4"/>
      <c r="Z164" s="4"/>
      <c r="AA164" s="4"/>
      <c r="AB164" s="4"/>
      <c r="AC164" s="4"/>
      <c r="AD164" s="30"/>
      <c r="AE164" s="30"/>
      <c r="AF164" s="30"/>
      <c r="AG164" s="4"/>
      <c r="AH164" s="4"/>
      <c r="AI164" s="4"/>
      <c r="AJ164" s="4"/>
    </row>
    <row r="165" spans="1:36" ht="12.75" customHeight="1" x14ac:dyDescent="0.25">
      <c r="A165" s="3"/>
      <c r="B165" s="4"/>
      <c r="C165" s="4"/>
      <c r="D165" s="4"/>
      <c r="E165" s="4"/>
      <c r="F165" s="4"/>
      <c r="G165" s="72"/>
      <c r="H165" s="4"/>
      <c r="I165" s="4"/>
      <c r="J165" s="4"/>
      <c r="K165" s="4"/>
      <c r="L165" s="318"/>
      <c r="M165" s="318"/>
      <c r="N165" s="4"/>
      <c r="O165" s="318"/>
      <c r="P165" s="4"/>
      <c r="Q165" s="318"/>
      <c r="R165" s="4"/>
      <c r="S165" s="4"/>
      <c r="T165" s="4"/>
      <c r="U165" s="320"/>
      <c r="V165" s="4"/>
      <c r="W165" s="319"/>
      <c r="X165" s="319"/>
      <c r="Y165" s="4"/>
      <c r="Z165" s="4"/>
      <c r="AA165" s="4"/>
      <c r="AB165" s="4"/>
      <c r="AC165" s="4"/>
      <c r="AD165" s="30"/>
      <c r="AE165" s="30"/>
      <c r="AF165" s="30"/>
      <c r="AG165" s="4"/>
      <c r="AH165" s="4"/>
      <c r="AI165" s="4"/>
      <c r="AJ165" s="4"/>
    </row>
    <row r="166" spans="1:36" ht="12.75" customHeight="1" x14ac:dyDescent="0.25">
      <c r="A166" s="3"/>
      <c r="B166" s="4"/>
      <c r="C166" s="4"/>
      <c r="D166" s="4"/>
      <c r="E166" s="4"/>
      <c r="F166" s="4"/>
      <c r="G166" s="72"/>
      <c r="H166" s="4"/>
      <c r="I166" s="4"/>
      <c r="J166" s="4"/>
      <c r="K166" s="4"/>
      <c r="L166" s="318"/>
      <c r="M166" s="318"/>
      <c r="N166" s="4"/>
      <c r="O166" s="318"/>
      <c r="P166" s="4"/>
      <c r="Q166" s="318"/>
      <c r="R166" s="4"/>
      <c r="S166" s="4"/>
      <c r="T166" s="4"/>
      <c r="U166" s="320"/>
      <c r="V166" s="4"/>
      <c r="W166" s="319"/>
      <c r="X166" s="319"/>
      <c r="Y166" s="4"/>
      <c r="Z166" s="4"/>
      <c r="AA166" s="4"/>
      <c r="AB166" s="4"/>
      <c r="AC166" s="4"/>
      <c r="AD166" s="30"/>
      <c r="AE166" s="30"/>
      <c r="AF166" s="30"/>
      <c r="AG166" s="4"/>
      <c r="AH166" s="4"/>
      <c r="AI166" s="4"/>
      <c r="AJ166" s="4"/>
    </row>
    <row r="167" spans="1:36" ht="12.75" customHeight="1" x14ac:dyDescent="0.25">
      <c r="A167" s="3"/>
      <c r="B167" s="4"/>
      <c r="C167" s="4"/>
      <c r="D167" s="4"/>
      <c r="E167" s="4"/>
      <c r="F167" s="4"/>
      <c r="G167" s="72"/>
      <c r="H167" s="4"/>
      <c r="I167" s="4"/>
      <c r="J167" s="4"/>
      <c r="K167" s="4"/>
      <c r="L167" s="318"/>
      <c r="M167" s="318"/>
      <c r="N167" s="4"/>
      <c r="O167" s="318"/>
      <c r="P167" s="4"/>
      <c r="Q167" s="318"/>
      <c r="R167" s="4"/>
      <c r="S167" s="4"/>
      <c r="T167" s="4"/>
      <c r="U167" s="320"/>
      <c r="V167" s="4"/>
      <c r="W167" s="319"/>
      <c r="X167" s="319"/>
      <c r="Y167" s="4"/>
      <c r="Z167" s="4"/>
      <c r="AA167" s="4"/>
      <c r="AB167" s="4"/>
      <c r="AC167" s="4"/>
      <c r="AD167" s="30"/>
      <c r="AE167" s="30"/>
      <c r="AF167" s="30"/>
      <c r="AG167" s="4"/>
      <c r="AH167" s="4"/>
      <c r="AI167" s="4"/>
      <c r="AJ167" s="4"/>
    </row>
    <row r="168" spans="1:36" ht="12.75" customHeight="1" x14ac:dyDescent="0.25">
      <c r="A168" s="3"/>
      <c r="B168" s="4"/>
      <c r="C168" s="4"/>
      <c r="D168" s="4"/>
      <c r="E168" s="4"/>
      <c r="F168" s="4"/>
      <c r="G168" s="72"/>
      <c r="H168" s="4"/>
      <c r="I168" s="4"/>
      <c r="J168" s="4"/>
      <c r="K168" s="4"/>
      <c r="L168" s="318"/>
      <c r="M168" s="318"/>
      <c r="N168" s="4"/>
      <c r="O168" s="318"/>
      <c r="P168" s="4"/>
      <c r="Q168" s="318"/>
      <c r="R168" s="4"/>
      <c r="S168" s="4"/>
      <c r="T168" s="4"/>
      <c r="U168" s="320"/>
      <c r="V168" s="4"/>
      <c r="W168" s="319"/>
      <c r="X168" s="319"/>
      <c r="Y168" s="4"/>
      <c r="Z168" s="4"/>
      <c r="AA168" s="4"/>
      <c r="AB168" s="4"/>
      <c r="AC168" s="4"/>
      <c r="AD168" s="30"/>
      <c r="AE168" s="30"/>
      <c r="AF168" s="30"/>
      <c r="AG168" s="4"/>
      <c r="AH168" s="4"/>
      <c r="AI168" s="4"/>
      <c r="AJ168" s="4"/>
    </row>
    <row r="169" spans="1:36" ht="12.75" customHeight="1" x14ac:dyDescent="0.25">
      <c r="A169" s="3"/>
      <c r="B169" s="4"/>
      <c r="C169" s="4"/>
      <c r="D169" s="4"/>
      <c r="E169" s="4"/>
      <c r="F169" s="4"/>
      <c r="G169" s="72"/>
      <c r="H169" s="4"/>
      <c r="I169" s="4"/>
      <c r="J169" s="4"/>
      <c r="K169" s="4"/>
      <c r="L169" s="318"/>
      <c r="M169" s="318"/>
      <c r="N169" s="4"/>
      <c r="O169" s="318"/>
      <c r="P169" s="4"/>
      <c r="Q169" s="318"/>
      <c r="R169" s="4"/>
      <c r="S169" s="4"/>
      <c r="T169" s="4"/>
      <c r="U169" s="320"/>
      <c r="V169" s="4"/>
      <c r="W169" s="319"/>
      <c r="X169" s="319"/>
      <c r="Y169" s="4"/>
      <c r="Z169" s="4"/>
      <c r="AA169" s="4"/>
      <c r="AB169" s="4"/>
      <c r="AC169" s="4"/>
      <c r="AD169" s="30"/>
      <c r="AE169" s="30"/>
      <c r="AF169" s="30"/>
      <c r="AG169" s="4"/>
      <c r="AH169" s="4"/>
      <c r="AI169" s="4"/>
      <c r="AJ169" s="4"/>
    </row>
    <row r="170" spans="1:36" ht="12.75" customHeight="1" x14ac:dyDescent="0.25">
      <c r="A170" s="3"/>
      <c r="B170" s="4"/>
      <c r="C170" s="4"/>
      <c r="D170" s="4"/>
      <c r="E170" s="4"/>
      <c r="F170" s="4"/>
      <c r="G170" s="72"/>
      <c r="H170" s="4"/>
      <c r="I170" s="4"/>
      <c r="J170" s="4"/>
      <c r="K170" s="4"/>
      <c r="L170" s="318"/>
      <c r="M170" s="318"/>
      <c r="N170" s="4"/>
      <c r="O170" s="318"/>
      <c r="P170" s="4"/>
      <c r="Q170" s="318"/>
      <c r="R170" s="4"/>
      <c r="S170" s="4"/>
      <c r="T170" s="4"/>
      <c r="U170" s="320"/>
      <c r="V170" s="4"/>
      <c r="W170" s="319"/>
      <c r="X170" s="319"/>
      <c r="Y170" s="4"/>
      <c r="Z170" s="4"/>
      <c r="AA170" s="4"/>
      <c r="AB170" s="4"/>
      <c r="AC170" s="4"/>
      <c r="AD170" s="30"/>
      <c r="AE170" s="30"/>
      <c r="AF170" s="30"/>
      <c r="AG170" s="4"/>
      <c r="AH170" s="4"/>
      <c r="AI170" s="4"/>
      <c r="AJ170" s="4"/>
    </row>
    <row r="171" spans="1:36" ht="12.75" customHeight="1" x14ac:dyDescent="0.25">
      <c r="A171" s="3"/>
      <c r="B171" s="4"/>
      <c r="C171" s="4"/>
      <c r="D171" s="4"/>
      <c r="E171" s="4"/>
      <c r="F171" s="4"/>
      <c r="G171" s="72"/>
      <c r="H171" s="4"/>
      <c r="I171" s="4"/>
      <c r="J171" s="4"/>
      <c r="K171" s="4"/>
      <c r="L171" s="318"/>
      <c r="M171" s="318"/>
      <c r="N171" s="4"/>
      <c r="O171" s="318"/>
      <c r="P171" s="4"/>
      <c r="Q171" s="318"/>
      <c r="R171" s="4"/>
      <c r="S171" s="4"/>
      <c r="T171" s="4"/>
      <c r="U171" s="320"/>
      <c r="V171" s="4"/>
      <c r="W171" s="319"/>
      <c r="X171" s="319"/>
      <c r="Y171" s="4"/>
      <c r="Z171" s="4"/>
      <c r="AA171" s="4"/>
      <c r="AB171" s="4"/>
      <c r="AC171" s="4"/>
      <c r="AD171" s="30"/>
      <c r="AE171" s="30"/>
      <c r="AF171" s="30"/>
      <c r="AG171" s="4"/>
      <c r="AH171" s="4"/>
      <c r="AI171" s="4"/>
      <c r="AJ171" s="4"/>
    </row>
    <row r="172" spans="1:36" ht="12.75" customHeight="1" x14ac:dyDescent="0.25">
      <c r="A172" s="3"/>
      <c r="B172" s="4"/>
      <c r="C172" s="4"/>
      <c r="D172" s="4"/>
      <c r="E172" s="4"/>
      <c r="F172" s="4"/>
      <c r="G172" s="72"/>
      <c r="H172" s="4"/>
      <c r="I172" s="4"/>
      <c r="J172" s="4"/>
      <c r="K172" s="4"/>
      <c r="L172" s="318"/>
      <c r="M172" s="318"/>
      <c r="N172" s="4"/>
      <c r="O172" s="318"/>
      <c r="P172" s="4"/>
      <c r="Q172" s="318"/>
      <c r="R172" s="4"/>
      <c r="S172" s="4"/>
      <c r="T172" s="4"/>
      <c r="U172" s="320"/>
      <c r="V172" s="4"/>
      <c r="W172" s="319"/>
      <c r="X172" s="319"/>
      <c r="Y172" s="4"/>
      <c r="Z172" s="4"/>
      <c r="AA172" s="4"/>
      <c r="AB172" s="4"/>
      <c r="AC172" s="4"/>
      <c r="AD172" s="30"/>
      <c r="AE172" s="30"/>
      <c r="AF172" s="30"/>
      <c r="AG172" s="4"/>
      <c r="AH172" s="4"/>
      <c r="AI172" s="4"/>
      <c r="AJ172" s="4"/>
    </row>
    <row r="173" spans="1:36" ht="12.75" customHeight="1" x14ac:dyDescent="0.25">
      <c r="A173" s="3"/>
      <c r="B173" s="4"/>
      <c r="C173" s="4"/>
      <c r="D173" s="4"/>
      <c r="E173" s="4"/>
      <c r="F173" s="4"/>
      <c r="G173" s="72"/>
      <c r="H173" s="4"/>
      <c r="I173" s="4"/>
      <c r="J173" s="4"/>
      <c r="K173" s="4"/>
      <c r="L173" s="318"/>
      <c r="M173" s="318"/>
      <c r="N173" s="4"/>
      <c r="O173" s="318"/>
      <c r="P173" s="4"/>
      <c r="Q173" s="318"/>
      <c r="R173" s="4"/>
      <c r="S173" s="4"/>
      <c r="T173" s="4"/>
      <c r="U173" s="320"/>
      <c r="V173" s="4"/>
      <c r="W173" s="319"/>
      <c r="X173" s="319"/>
      <c r="Y173" s="4"/>
      <c r="Z173" s="4"/>
      <c r="AA173" s="4"/>
      <c r="AB173" s="4"/>
      <c r="AC173" s="4"/>
      <c r="AD173" s="30"/>
      <c r="AE173" s="30"/>
      <c r="AF173" s="30"/>
      <c r="AG173" s="4"/>
      <c r="AH173" s="4"/>
      <c r="AI173" s="4"/>
      <c r="AJ173" s="4"/>
    </row>
    <row r="174" spans="1:36" ht="12.75" customHeight="1" x14ac:dyDescent="0.25">
      <c r="A174" s="3"/>
      <c r="B174" s="4"/>
      <c r="C174" s="4"/>
      <c r="D174" s="4"/>
      <c r="E174" s="4"/>
      <c r="F174" s="4"/>
      <c r="G174" s="72"/>
      <c r="H174" s="4"/>
      <c r="I174" s="4"/>
      <c r="J174" s="4"/>
      <c r="K174" s="4"/>
      <c r="L174" s="318"/>
      <c r="M174" s="318"/>
      <c r="N174" s="4"/>
      <c r="O174" s="318"/>
      <c r="P174" s="4"/>
      <c r="Q174" s="318"/>
      <c r="R174" s="4"/>
      <c r="S174" s="4"/>
      <c r="T174" s="4"/>
      <c r="U174" s="320"/>
      <c r="V174" s="4"/>
      <c r="W174" s="319"/>
      <c r="X174" s="319"/>
      <c r="Y174" s="4"/>
      <c r="Z174" s="4"/>
      <c r="AA174" s="4"/>
      <c r="AB174" s="4"/>
      <c r="AC174" s="4"/>
      <c r="AD174" s="30"/>
      <c r="AE174" s="30"/>
      <c r="AF174" s="30"/>
      <c r="AG174" s="4"/>
      <c r="AH174" s="4"/>
      <c r="AI174" s="4"/>
      <c r="AJ174" s="4"/>
    </row>
    <row r="175" spans="1:36" ht="12.75" customHeight="1" x14ac:dyDescent="0.25">
      <c r="A175" s="3"/>
      <c r="B175" s="4"/>
      <c r="C175" s="4"/>
      <c r="D175" s="4"/>
      <c r="E175" s="4"/>
      <c r="F175" s="4"/>
      <c r="G175" s="72"/>
      <c r="H175" s="4"/>
      <c r="I175" s="4"/>
      <c r="J175" s="4"/>
      <c r="K175" s="4"/>
      <c r="L175" s="318"/>
      <c r="M175" s="318"/>
      <c r="N175" s="4"/>
      <c r="O175" s="318"/>
      <c r="P175" s="4"/>
      <c r="Q175" s="318"/>
      <c r="R175" s="4"/>
      <c r="S175" s="4"/>
      <c r="T175" s="4"/>
      <c r="U175" s="320"/>
      <c r="V175" s="4"/>
      <c r="W175" s="319"/>
      <c r="X175" s="319"/>
      <c r="Y175" s="4"/>
      <c r="Z175" s="4"/>
      <c r="AA175" s="4"/>
      <c r="AB175" s="4"/>
      <c r="AC175" s="4"/>
      <c r="AD175" s="30"/>
      <c r="AE175" s="30"/>
      <c r="AF175" s="30"/>
      <c r="AG175" s="4"/>
      <c r="AH175" s="4"/>
      <c r="AI175" s="4"/>
      <c r="AJ175" s="4"/>
    </row>
    <row r="176" spans="1:36" ht="12.75" customHeight="1" x14ac:dyDescent="0.25">
      <c r="A176" s="3"/>
      <c r="B176" s="4"/>
      <c r="C176" s="4"/>
      <c r="D176" s="4"/>
      <c r="E176" s="4"/>
      <c r="F176" s="4"/>
      <c r="G176" s="72"/>
      <c r="H176" s="4"/>
      <c r="I176" s="4"/>
      <c r="J176" s="4"/>
      <c r="K176" s="4"/>
      <c r="L176" s="318"/>
      <c r="M176" s="318"/>
      <c r="N176" s="4"/>
      <c r="O176" s="318"/>
      <c r="P176" s="4"/>
      <c r="Q176" s="318"/>
      <c r="R176" s="4"/>
      <c r="S176" s="4"/>
      <c r="T176" s="4"/>
      <c r="U176" s="320"/>
      <c r="V176" s="4"/>
      <c r="W176" s="319"/>
      <c r="X176" s="319"/>
      <c r="Y176" s="4"/>
      <c r="Z176" s="4"/>
      <c r="AA176" s="4"/>
      <c r="AB176" s="4"/>
      <c r="AC176" s="4"/>
      <c r="AD176" s="30"/>
      <c r="AE176" s="30"/>
      <c r="AF176" s="30"/>
      <c r="AG176" s="4"/>
      <c r="AH176" s="4"/>
      <c r="AI176" s="4"/>
      <c r="AJ176" s="4"/>
    </row>
    <row r="177" spans="1:36" ht="12.75" customHeight="1" x14ac:dyDescent="0.25">
      <c r="A177" s="3"/>
      <c r="B177" s="4"/>
      <c r="C177" s="4"/>
      <c r="D177" s="4"/>
      <c r="E177" s="4"/>
      <c r="F177" s="4"/>
      <c r="G177" s="72"/>
      <c r="H177" s="4"/>
      <c r="I177" s="4"/>
      <c r="J177" s="4"/>
      <c r="K177" s="4"/>
      <c r="L177" s="318"/>
      <c r="M177" s="318"/>
      <c r="N177" s="4"/>
      <c r="O177" s="318"/>
      <c r="P177" s="4"/>
      <c r="Q177" s="318"/>
      <c r="R177" s="4"/>
      <c r="S177" s="4"/>
      <c r="T177" s="4"/>
      <c r="U177" s="320"/>
      <c r="V177" s="4"/>
      <c r="W177" s="319"/>
      <c r="X177" s="319"/>
      <c r="Y177" s="4"/>
      <c r="Z177" s="4"/>
      <c r="AA177" s="4"/>
      <c r="AB177" s="4"/>
      <c r="AC177" s="4"/>
      <c r="AD177" s="30"/>
      <c r="AE177" s="30"/>
      <c r="AF177" s="30"/>
      <c r="AG177" s="4"/>
      <c r="AH177" s="4"/>
      <c r="AI177" s="4"/>
      <c r="AJ177" s="4"/>
    </row>
    <row r="178" spans="1:36" ht="12.75" customHeight="1" x14ac:dyDescent="0.25">
      <c r="A178" s="3"/>
      <c r="B178" s="4"/>
      <c r="C178" s="4"/>
      <c r="D178" s="4"/>
      <c r="E178" s="4"/>
      <c r="F178" s="4"/>
      <c r="G178" s="72"/>
      <c r="H178" s="4"/>
      <c r="I178" s="4"/>
      <c r="J178" s="4"/>
      <c r="K178" s="4"/>
      <c r="L178" s="318"/>
      <c r="M178" s="318"/>
      <c r="N178" s="4"/>
      <c r="O178" s="318"/>
      <c r="P178" s="4"/>
      <c r="Q178" s="318"/>
      <c r="R178" s="4"/>
      <c r="S178" s="4"/>
      <c r="T178" s="4"/>
      <c r="U178" s="320"/>
      <c r="V178" s="4"/>
      <c r="W178" s="319"/>
      <c r="X178" s="319"/>
      <c r="Y178" s="4"/>
      <c r="Z178" s="4"/>
      <c r="AA178" s="4"/>
      <c r="AB178" s="4"/>
      <c r="AC178" s="4"/>
      <c r="AD178" s="30"/>
      <c r="AE178" s="30"/>
      <c r="AF178" s="30"/>
      <c r="AG178" s="4"/>
      <c r="AH178" s="4"/>
      <c r="AI178" s="4"/>
      <c r="AJ178" s="4"/>
    </row>
    <row r="179" spans="1:36" ht="12.75" customHeight="1" x14ac:dyDescent="0.25">
      <c r="A179" s="3"/>
      <c r="B179" s="4"/>
      <c r="C179" s="4"/>
      <c r="D179" s="4"/>
      <c r="E179" s="4"/>
      <c r="F179" s="4"/>
      <c r="G179" s="72"/>
      <c r="H179" s="4"/>
      <c r="I179" s="4"/>
      <c r="J179" s="4"/>
      <c r="K179" s="4"/>
      <c r="L179" s="318"/>
      <c r="M179" s="318"/>
      <c r="N179" s="4"/>
      <c r="O179" s="318"/>
      <c r="P179" s="4"/>
      <c r="Q179" s="318"/>
      <c r="R179" s="4"/>
      <c r="S179" s="4"/>
      <c r="T179" s="4"/>
      <c r="U179" s="320"/>
      <c r="V179" s="4"/>
      <c r="W179" s="319"/>
      <c r="X179" s="319"/>
      <c r="Y179" s="4"/>
      <c r="Z179" s="4"/>
      <c r="AA179" s="4"/>
      <c r="AB179" s="4"/>
      <c r="AC179" s="4"/>
      <c r="AD179" s="30"/>
      <c r="AE179" s="30"/>
      <c r="AF179" s="30"/>
      <c r="AG179" s="4"/>
      <c r="AH179" s="4"/>
      <c r="AI179" s="4"/>
      <c r="AJ179" s="4"/>
    </row>
    <row r="180" spans="1:36" ht="12.75" customHeight="1" x14ac:dyDescent="0.25">
      <c r="A180" s="3"/>
      <c r="B180" s="4"/>
      <c r="C180" s="4"/>
      <c r="D180" s="4"/>
      <c r="E180" s="4"/>
      <c r="F180" s="4"/>
      <c r="G180" s="72"/>
      <c r="H180" s="4"/>
      <c r="I180" s="4"/>
      <c r="J180" s="4"/>
      <c r="K180" s="4"/>
      <c r="L180" s="318"/>
      <c r="M180" s="318"/>
      <c r="N180" s="4"/>
      <c r="O180" s="318"/>
      <c r="P180" s="4"/>
      <c r="Q180" s="318"/>
      <c r="R180" s="4"/>
      <c r="S180" s="4"/>
      <c r="T180" s="4"/>
      <c r="U180" s="320"/>
      <c r="V180" s="4"/>
      <c r="W180" s="319"/>
      <c r="X180" s="319"/>
      <c r="Y180" s="4"/>
      <c r="Z180" s="4"/>
      <c r="AA180" s="4"/>
      <c r="AB180" s="4"/>
      <c r="AC180" s="4"/>
      <c r="AD180" s="30"/>
      <c r="AE180" s="30"/>
      <c r="AF180" s="30"/>
      <c r="AG180" s="4"/>
      <c r="AH180" s="4"/>
      <c r="AI180" s="4"/>
      <c r="AJ180" s="4"/>
    </row>
    <row r="181" spans="1:36" ht="12.75" customHeight="1" x14ac:dyDescent="0.25">
      <c r="A181" s="3"/>
      <c r="B181" s="4"/>
      <c r="C181" s="4"/>
      <c r="D181" s="4"/>
      <c r="E181" s="4"/>
      <c r="F181" s="4"/>
      <c r="G181" s="72"/>
      <c r="H181" s="4"/>
      <c r="I181" s="4"/>
      <c r="J181" s="4"/>
      <c r="K181" s="4"/>
      <c r="L181" s="318"/>
      <c r="M181" s="318"/>
      <c r="N181" s="4"/>
      <c r="O181" s="318"/>
      <c r="P181" s="4"/>
      <c r="Q181" s="318"/>
      <c r="R181" s="4"/>
      <c r="S181" s="4"/>
      <c r="T181" s="4"/>
      <c r="U181" s="320"/>
      <c r="V181" s="4"/>
      <c r="W181" s="319"/>
      <c r="X181" s="319"/>
      <c r="Y181" s="4"/>
      <c r="Z181" s="4"/>
      <c r="AA181" s="4"/>
      <c r="AB181" s="4"/>
      <c r="AC181" s="4"/>
      <c r="AD181" s="30"/>
      <c r="AE181" s="30"/>
      <c r="AF181" s="30"/>
      <c r="AG181" s="4"/>
      <c r="AH181" s="4"/>
      <c r="AI181" s="4"/>
      <c r="AJ181" s="4"/>
    </row>
    <row r="182" spans="1:36" ht="12.75" customHeight="1" x14ac:dyDescent="0.25">
      <c r="A182" s="3"/>
      <c r="B182" s="4"/>
      <c r="C182" s="4"/>
      <c r="D182" s="4"/>
      <c r="E182" s="4"/>
      <c r="F182" s="4"/>
      <c r="G182" s="72"/>
      <c r="H182" s="4"/>
      <c r="I182" s="4"/>
      <c r="J182" s="4"/>
      <c r="K182" s="4"/>
      <c r="L182" s="318"/>
      <c r="M182" s="318"/>
      <c r="N182" s="4"/>
      <c r="O182" s="318"/>
      <c r="P182" s="4"/>
      <c r="Q182" s="318"/>
      <c r="R182" s="4"/>
      <c r="S182" s="4"/>
      <c r="T182" s="4"/>
      <c r="U182" s="320"/>
      <c r="V182" s="4"/>
      <c r="W182" s="319"/>
      <c r="X182" s="319"/>
      <c r="Y182" s="4"/>
      <c r="Z182" s="4"/>
      <c r="AA182" s="4"/>
      <c r="AB182" s="4"/>
      <c r="AC182" s="4"/>
      <c r="AD182" s="30"/>
      <c r="AE182" s="30"/>
      <c r="AF182" s="30"/>
      <c r="AG182" s="4"/>
      <c r="AH182" s="4"/>
      <c r="AI182" s="4"/>
      <c r="AJ182" s="4"/>
    </row>
    <row r="183" spans="1:36" ht="12.75" customHeight="1" x14ac:dyDescent="0.25">
      <c r="A183" s="3"/>
      <c r="B183" s="4"/>
      <c r="C183" s="4"/>
      <c r="D183" s="4"/>
      <c r="E183" s="4"/>
      <c r="F183" s="4"/>
      <c r="G183" s="72"/>
      <c r="H183" s="4"/>
      <c r="I183" s="4"/>
      <c r="J183" s="4"/>
      <c r="K183" s="4"/>
      <c r="L183" s="318"/>
      <c r="M183" s="318"/>
      <c r="N183" s="4"/>
      <c r="O183" s="318"/>
      <c r="P183" s="4"/>
      <c r="Q183" s="318"/>
      <c r="R183" s="4"/>
      <c r="S183" s="4"/>
      <c r="T183" s="4"/>
      <c r="U183" s="320"/>
      <c r="V183" s="4"/>
      <c r="W183" s="319"/>
      <c r="X183" s="319"/>
      <c r="Y183" s="4"/>
      <c r="Z183" s="4"/>
      <c r="AA183" s="4"/>
      <c r="AB183" s="4"/>
      <c r="AC183" s="4"/>
      <c r="AD183" s="30"/>
      <c r="AE183" s="30"/>
      <c r="AF183" s="30"/>
      <c r="AG183" s="4"/>
      <c r="AH183" s="4"/>
      <c r="AI183" s="4"/>
      <c r="AJ183" s="4"/>
    </row>
    <row r="184" spans="1:36" ht="12.75" customHeight="1" x14ac:dyDescent="0.25">
      <c r="A184" s="3"/>
      <c r="B184" s="4"/>
      <c r="C184" s="4"/>
      <c r="D184" s="4"/>
      <c r="E184" s="4"/>
      <c r="F184" s="4"/>
      <c r="G184" s="72"/>
      <c r="H184" s="4"/>
      <c r="I184" s="4"/>
      <c r="J184" s="4"/>
      <c r="K184" s="4"/>
      <c r="L184" s="318"/>
      <c r="M184" s="318"/>
      <c r="N184" s="4"/>
      <c r="O184" s="318"/>
      <c r="P184" s="4"/>
      <c r="Q184" s="318"/>
      <c r="R184" s="4"/>
      <c r="S184" s="4"/>
      <c r="T184" s="4"/>
      <c r="U184" s="320"/>
      <c r="V184" s="4"/>
      <c r="W184" s="319"/>
      <c r="X184" s="319"/>
      <c r="Y184" s="4"/>
      <c r="Z184" s="4"/>
      <c r="AA184" s="4"/>
      <c r="AB184" s="4"/>
      <c r="AC184" s="4"/>
      <c r="AD184" s="30"/>
      <c r="AE184" s="30"/>
      <c r="AF184" s="30"/>
      <c r="AG184" s="4"/>
      <c r="AH184" s="4"/>
      <c r="AI184" s="4"/>
      <c r="AJ184" s="4"/>
    </row>
    <row r="185" spans="1:36" ht="12.75" customHeight="1" x14ac:dyDescent="0.25">
      <c r="A185" s="3"/>
      <c r="B185" s="4"/>
      <c r="C185" s="4"/>
      <c r="D185" s="4"/>
      <c r="E185" s="4"/>
      <c r="F185" s="4"/>
      <c r="G185" s="72"/>
      <c r="H185" s="4"/>
      <c r="I185" s="4"/>
      <c r="J185" s="4"/>
      <c r="K185" s="4"/>
      <c r="L185" s="318"/>
      <c r="M185" s="318"/>
      <c r="N185" s="4"/>
      <c r="O185" s="318"/>
      <c r="P185" s="4"/>
      <c r="Q185" s="318"/>
      <c r="R185" s="4"/>
      <c r="S185" s="4"/>
      <c r="T185" s="4"/>
      <c r="U185" s="320"/>
      <c r="V185" s="4"/>
      <c r="W185" s="319"/>
      <c r="X185" s="319"/>
      <c r="Y185" s="4"/>
      <c r="Z185" s="4"/>
      <c r="AA185" s="4"/>
      <c r="AB185" s="4"/>
      <c r="AC185" s="4"/>
      <c r="AD185" s="30"/>
      <c r="AE185" s="30"/>
      <c r="AF185" s="30"/>
      <c r="AG185" s="4"/>
      <c r="AH185" s="4"/>
      <c r="AI185" s="4"/>
      <c r="AJ185" s="4"/>
    </row>
    <row r="186" spans="1:36" ht="12.75" customHeight="1" x14ac:dyDescent="0.25">
      <c r="A186" s="3"/>
      <c r="B186" s="4"/>
      <c r="C186" s="4"/>
      <c r="D186" s="4"/>
      <c r="E186" s="4"/>
      <c r="F186" s="4"/>
      <c r="G186" s="72"/>
      <c r="H186" s="4"/>
      <c r="I186" s="4"/>
      <c r="J186" s="4"/>
      <c r="K186" s="4"/>
      <c r="L186" s="318"/>
      <c r="M186" s="318"/>
      <c r="N186" s="4"/>
      <c r="O186" s="318"/>
      <c r="P186" s="4"/>
      <c r="Q186" s="318"/>
      <c r="R186" s="4"/>
      <c r="S186" s="4"/>
      <c r="T186" s="4"/>
      <c r="U186" s="320"/>
      <c r="V186" s="4"/>
      <c r="W186" s="319"/>
      <c r="X186" s="319"/>
      <c r="Y186" s="4"/>
      <c r="Z186" s="4"/>
      <c r="AA186" s="4"/>
      <c r="AB186" s="4"/>
      <c r="AC186" s="4"/>
      <c r="AD186" s="30"/>
      <c r="AE186" s="30"/>
      <c r="AF186" s="30"/>
      <c r="AG186" s="4"/>
      <c r="AH186" s="4"/>
      <c r="AI186" s="4"/>
      <c r="AJ186" s="4"/>
    </row>
    <row r="187" spans="1:36" ht="12.75" customHeight="1" x14ac:dyDescent="0.25">
      <c r="A187" s="3"/>
      <c r="B187" s="4"/>
      <c r="C187" s="4"/>
      <c r="D187" s="4"/>
      <c r="E187" s="4"/>
      <c r="F187" s="4"/>
      <c r="G187" s="72"/>
      <c r="H187" s="4"/>
      <c r="I187" s="4"/>
      <c r="J187" s="4"/>
      <c r="K187" s="4"/>
      <c r="L187" s="318"/>
      <c r="M187" s="318"/>
      <c r="N187" s="4"/>
      <c r="O187" s="318"/>
      <c r="P187" s="4"/>
      <c r="Q187" s="318"/>
      <c r="R187" s="4"/>
      <c r="S187" s="4"/>
      <c r="T187" s="4"/>
      <c r="U187" s="320"/>
      <c r="V187" s="4"/>
      <c r="W187" s="319"/>
      <c r="X187" s="319"/>
      <c r="Y187" s="4"/>
      <c r="Z187" s="4"/>
      <c r="AA187" s="4"/>
      <c r="AB187" s="4"/>
      <c r="AC187" s="4"/>
      <c r="AD187" s="30"/>
      <c r="AE187" s="30"/>
      <c r="AF187" s="30"/>
      <c r="AG187" s="4"/>
      <c r="AH187" s="4"/>
      <c r="AI187" s="4"/>
      <c r="AJ187" s="4"/>
    </row>
    <row r="188" spans="1:36" ht="12.75" customHeight="1" x14ac:dyDescent="0.25">
      <c r="A188" s="3"/>
      <c r="B188" s="4"/>
      <c r="C188" s="4"/>
      <c r="D188" s="4"/>
      <c r="E188" s="4"/>
      <c r="F188" s="4"/>
      <c r="G188" s="72"/>
      <c r="H188" s="4"/>
      <c r="I188" s="4"/>
      <c r="J188" s="4"/>
      <c r="K188" s="4"/>
      <c r="L188" s="318"/>
      <c r="M188" s="318"/>
      <c r="N188" s="4"/>
      <c r="O188" s="318"/>
      <c r="P188" s="4"/>
      <c r="Q188" s="318"/>
      <c r="R188" s="4"/>
      <c r="S188" s="4"/>
      <c r="T188" s="4"/>
      <c r="U188" s="320"/>
      <c r="V188" s="4"/>
      <c r="W188" s="319"/>
      <c r="X188" s="319"/>
      <c r="Y188" s="4"/>
      <c r="Z188" s="4"/>
      <c r="AA188" s="4"/>
      <c r="AB188" s="4"/>
      <c r="AC188" s="4"/>
      <c r="AD188" s="30"/>
      <c r="AE188" s="30"/>
      <c r="AF188" s="30"/>
      <c r="AG188" s="4"/>
      <c r="AH188" s="4"/>
      <c r="AI188" s="4"/>
      <c r="AJ188" s="4"/>
    </row>
    <row r="189" spans="1:36" ht="12.75" customHeight="1" x14ac:dyDescent="0.25">
      <c r="A189" s="3"/>
      <c r="B189" s="4"/>
      <c r="C189" s="4"/>
      <c r="D189" s="4"/>
      <c r="E189" s="4"/>
      <c r="F189" s="4"/>
      <c r="G189" s="72"/>
      <c r="H189" s="4"/>
      <c r="I189" s="4"/>
      <c r="J189" s="4"/>
      <c r="K189" s="4"/>
      <c r="L189" s="318"/>
      <c r="M189" s="318"/>
      <c r="N189" s="4"/>
      <c r="O189" s="318"/>
      <c r="P189" s="4"/>
      <c r="Q189" s="318"/>
      <c r="R189" s="4"/>
      <c r="S189" s="4"/>
      <c r="T189" s="4"/>
      <c r="U189" s="320"/>
      <c r="V189" s="4"/>
      <c r="W189" s="319"/>
      <c r="X189" s="319"/>
      <c r="Y189" s="4"/>
      <c r="Z189" s="4"/>
      <c r="AA189" s="4"/>
      <c r="AB189" s="4"/>
      <c r="AC189" s="4"/>
      <c r="AD189" s="30"/>
      <c r="AE189" s="30"/>
      <c r="AF189" s="30"/>
      <c r="AG189" s="4"/>
      <c r="AH189" s="4"/>
      <c r="AI189" s="4"/>
      <c r="AJ189" s="4"/>
    </row>
    <row r="190" spans="1:36" ht="12.75" customHeight="1" x14ac:dyDescent="0.25">
      <c r="A190" s="3"/>
      <c r="B190" s="4"/>
      <c r="C190" s="4"/>
      <c r="D190" s="4"/>
      <c r="E190" s="4"/>
      <c r="F190" s="4"/>
      <c r="G190" s="72"/>
      <c r="H190" s="4"/>
      <c r="I190" s="4"/>
      <c r="J190" s="4"/>
      <c r="K190" s="4"/>
      <c r="L190" s="318"/>
      <c r="M190" s="318"/>
      <c r="N190" s="4"/>
      <c r="O190" s="318"/>
      <c r="P190" s="4"/>
      <c r="Q190" s="318"/>
      <c r="R190" s="4"/>
      <c r="S190" s="4"/>
      <c r="T190" s="4"/>
      <c r="U190" s="320"/>
      <c r="V190" s="4"/>
      <c r="W190" s="319"/>
      <c r="X190" s="319"/>
      <c r="Y190" s="4"/>
      <c r="Z190" s="4"/>
      <c r="AA190" s="4"/>
      <c r="AB190" s="4"/>
      <c r="AC190" s="4"/>
      <c r="AD190" s="30"/>
      <c r="AE190" s="30"/>
      <c r="AF190" s="30"/>
      <c r="AG190" s="4"/>
      <c r="AH190" s="4"/>
      <c r="AI190" s="4"/>
      <c r="AJ190" s="4"/>
    </row>
    <row r="191" spans="1:36" ht="12.75" customHeight="1" x14ac:dyDescent="0.25">
      <c r="A191" s="3"/>
      <c r="B191" s="4"/>
      <c r="C191" s="4"/>
      <c r="D191" s="4"/>
      <c r="E191" s="4"/>
      <c r="F191" s="4"/>
      <c r="G191" s="72"/>
      <c r="H191" s="4"/>
      <c r="I191" s="4"/>
      <c r="J191" s="4"/>
      <c r="K191" s="4"/>
      <c r="L191" s="318"/>
      <c r="M191" s="318"/>
      <c r="N191" s="4"/>
      <c r="O191" s="318"/>
      <c r="P191" s="4"/>
      <c r="Q191" s="318"/>
      <c r="R191" s="4"/>
      <c r="S191" s="4"/>
      <c r="T191" s="4"/>
      <c r="U191" s="320"/>
      <c r="V191" s="4"/>
      <c r="W191" s="319"/>
      <c r="X191" s="319"/>
      <c r="Y191" s="4"/>
      <c r="Z191" s="4"/>
      <c r="AA191" s="4"/>
      <c r="AB191" s="4"/>
      <c r="AC191" s="4"/>
      <c r="AD191" s="30"/>
      <c r="AE191" s="30"/>
      <c r="AF191" s="30"/>
      <c r="AG191" s="4"/>
      <c r="AH191" s="4"/>
      <c r="AI191" s="4"/>
      <c r="AJ191" s="4"/>
    </row>
    <row r="192" spans="1:36" ht="12.75" customHeight="1" x14ac:dyDescent="0.25">
      <c r="A192" s="3"/>
      <c r="B192" s="4"/>
      <c r="C192" s="4"/>
      <c r="D192" s="4"/>
      <c r="E192" s="4"/>
      <c r="F192" s="4"/>
      <c r="G192" s="72"/>
      <c r="H192" s="4"/>
      <c r="I192" s="4"/>
      <c r="J192" s="4"/>
      <c r="K192" s="4"/>
      <c r="L192" s="318"/>
      <c r="M192" s="318"/>
      <c r="N192" s="4"/>
      <c r="O192" s="318"/>
      <c r="P192" s="4"/>
      <c r="Q192" s="318"/>
      <c r="R192" s="4"/>
      <c r="S192" s="4"/>
      <c r="T192" s="4"/>
      <c r="U192" s="320"/>
      <c r="V192" s="4"/>
      <c r="W192" s="319"/>
      <c r="X192" s="319"/>
      <c r="Y192" s="4"/>
      <c r="Z192" s="4"/>
      <c r="AA192" s="4"/>
      <c r="AB192" s="4"/>
      <c r="AC192" s="4"/>
      <c r="AD192" s="30"/>
      <c r="AE192" s="30"/>
      <c r="AF192" s="30"/>
      <c r="AG192" s="4"/>
      <c r="AH192" s="4"/>
      <c r="AI192" s="4"/>
      <c r="AJ192" s="4"/>
    </row>
    <row r="193" spans="1:36" ht="12.75" customHeight="1" x14ac:dyDescent="0.25">
      <c r="A193" s="3"/>
      <c r="B193" s="4"/>
      <c r="C193" s="4"/>
      <c r="D193" s="4"/>
      <c r="E193" s="4"/>
      <c r="F193" s="4"/>
      <c r="G193" s="72"/>
      <c r="H193" s="4"/>
      <c r="I193" s="4"/>
      <c r="J193" s="4"/>
      <c r="K193" s="4"/>
      <c r="L193" s="318"/>
      <c r="M193" s="318"/>
      <c r="N193" s="4"/>
      <c r="O193" s="318"/>
      <c r="P193" s="4"/>
      <c r="Q193" s="318"/>
      <c r="R193" s="4"/>
      <c r="S193" s="4"/>
      <c r="T193" s="4"/>
      <c r="U193" s="320"/>
      <c r="V193" s="4"/>
      <c r="W193" s="319"/>
      <c r="X193" s="319"/>
      <c r="Y193" s="4"/>
      <c r="Z193" s="4"/>
      <c r="AA193" s="4"/>
      <c r="AB193" s="4"/>
      <c r="AC193" s="4"/>
      <c r="AD193" s="30"/>
      <c r="AE193" s="30"/>
      <c r="AF193" s="30"/>
      <c r="AG193" s="4"/>
      <c r="AH193" s="4"/>
      <c r="AI193" s="4"/>
      <c r="AJ193" s="4"/>
    </row>
    <row r="194" spans="1:36" ht="12.75" customHeight="1" x14ac:dyDescent="0.25">
      <c r="A194" s="3"/>
      <c r="B194" s="4"/>
      <c r="C194" s="4"/>
      <c r="D194" s="4"/>
      <c r="E194" s="4"/>
      <c r="F194" s="4"/>
      <c r="G194" s="72"/>
      <c r="H194" s="4"/>
      <c r="I194" s="4"/>
      <c r="J194" s="4"/>
      <c r="K194" s="4"/>
      <c r="L194" s="318"/>
      <c r="M194" s="318"/>
      <c r="N194" s="4"/>
      <c r="O194" s="318"/>
      <c r="P194" s="4"/>
      <c r="Q194" s="318"/>
      <c r="R194" s="4"/>
      <c r="S194" s="4"/>
      <c r="T194" s="4"/>
      <c r="U194" s="320"/>
      <c r="V194" s="4"/>
      <c r="W194" s="319"/>
      <c r="X194" s="319"/>
      <c r="Y194" s="4"/>
      <c r="Z194" s="4"/>
      <c r="AA194" s="4"/>
      <c r="AB194" s="4"/>
      <c r="AC194" s="4"/>
      <c r="AD194" s="30"/>
      <c r="AE194" s="30"/>
      <c r="AF194" s="30"/>
      <c r="AG194" s="4"/>
      <c r="AH194" s="4"/>
      <c r="AI194" s="4"/>
      <c r="AJ194" s="4"/>
    </row>
    <row r="195" spans="1:36" ht="12.75" customHeight="1" x14ac:dyDescent="0.25">
      <c r="A195" s="3"/>
      <c r="B195" s="4"/>
      <c r="C195" s="4"/>
      <c r="D195" s="4"/>
      <c r="E195" s="4"/>
      <c r="F195" s="4"/>
      <c r="G195" s="72"/>
      <c r="H195" s="4"/>
      <c r="I195" s="4"/>
      <c r="J195" s="4"/>
      <c r="K195" s="4"/>
      <c r="L195" s="318"/>
      <c r="M195" s="318"/>
      <c r="N195" s="4"/>
      <c r="O195" s="318"/>
      <c r="P195" s="4"/>
      <c r="Q195" s="318"/>
      <c r="R195" s="4"/>
      <c r="S195" s="4"/>
      <c r="T195" s="4"/>
      <c r="U195" s="320"/>
      <c r="V195" s="4"/>
      <c r="W195" s="319"/>
      <c r="X195" s="319"/>
      <c r="Y195" s="4"/>
      <c r="Z195" s="4"/>
      <c r="AA195" s="4"/>
      <c r="AB195" s="4"/>
      <c r="AC195" s="4"/>
      <c r="AD195" s="30"/>
      <c r="AE195" s="30"/>
      <c r="AF195" s="30"/>
      <c r="AG195" s="4"/>
      <c r="AH195" s="4"/>
      <c r="AI195" s="4"/>
      <c r="AJ195" s="4"/>
    </row>
    <row r="196" spans="1:36" ht="12.75" customHeight="1" x14ac:dyDescent="0.25">
      <c r="A196" s="3"/>
      <c r="B196" s="4"/>
      <c r="C196" s="4"/>
      <c r="D196" s="4"/>
      <c r="E196" s="4"/>
      <c r="F196" s="4"/>
      <c r="G196" s="72"/>
      <c r="H196" s="4"/>
      <c r="I196" s="4"/>
      <c r="J196" s="4"/>
      <c r="K196" s="4"/>
      <c r="L196" s="318"/>
      <c r="M196" s="318"/>
      <c r="N196" s="4"/>
      <c r="O196" s="318"/>
      <c r="P196" s="4"/>
      <c r="Q196" s="318"/>
      <c r="R196" s="4"/>
      <c r="S196" s="4"/>
      <c r="T196" s="4"/>
      <c r="U196" s="320"/>
      <c r="V196" s="4"/>
      <c r="W196" s="319"/>
      <c r="X196" s="319"/>
      <c r="Y196" s="4"/>
      <c r="Z196" s="4"/>
      <c r="AA196" s="4"/>
      <c r="AB196" s="4"/>
      <c r="AC196" s="4"/>
      <c r="AD196" s="30"/>
      <c r="AE196" s="30"/>
      <c r="AF196" s="30"/>
      <c r="AG196" s="4"/>
      <c r="AH196" s="4"/>
      <c r="AI196" s="4"/>
      <c r="AJ196" s="4"/>
    </row>
    <row r="197" spans="1:36" ht="12.75" customHeight="1" x14ac:dyDescent="0.25">
      <c r="A197" s="3"/>
      <c r="B197" s="4"/>
      <c r="C197" s="4"/>
      <c r="D197" s="4"/>
      <c r="E197" s="4"/>
      <c r="F197" s="4"/>
      <c r="G197" s="72"/>
      <c r="H197" s="4"/>
      <c r="I197" s="4"/>
      <c r="J197" s="4"/>
      <c r="K197" s="4"/>
      <c r="L197" s="318"/>
      <c r="M197" s="318"/>
      <c r="N197" s="4"/>
      <c r="O197" s="318"/>
      <c r="P197" s="4"/>
      <c r="Q197" s="318"/>
      <c r="R197" s="4"/>
      <c r="S197" s="4"/>
      <c r="T197" s="4"/>
      <c r="U197" s="320"/>
      <c r="V197" s="4"/>
      <c r="W197" s="319"/>
      <c r="X197" s="319"/>
      <c r="Y197" s="4"/>
      <c r="Z197" s="4"/>
      <c r="AA197" s="4"/>
      <c r="AB197" s="4"/>
      <c r="AC197" s="4"/>
      <c r="AD197" s="30"/>
      <c r="AE197" s="30"/>
      <c r="AF197" s="30"/>
      <c r="AG197" s="4"/>
      <c r="AH197" s="4"/>
      <c r="AI197" s="4"/>
      <c r="AJ197" s="4"/>
    </row>
    <row r="198" spans="1:36" ht="12.75" customHeight="1" x14ac:dyDescent="0.25">
      <c r="A198" s="3"/>
      <c r="B198" s="4"/>
      <c r="C198" s="4"/>
      <c r="D198" s="4"/>
      <c r="E198" s="4"/>
      <c r="F198" s="4"/>
      <c r="G198" s="72"/>
      <c r="H198" s="4"/>
      <c r="I198" s="4"/>
      <c r="J198" s="4"/>
      <c r="K198" s="4"/>
      <c r="L198" s="318"/>
      <c r="M198" s="318"/>
      <c r="N198" s="4"/>
      <c r="O198" s="318"/>
      <c r="P198" s="4"/>
      <c r="Q198" s="318"/>
      <c r="R198" s="4"/>
      <c r="S198" s="4"/>
      <c r="T198" s="4"/>
      <c r="U198" s="320"/>
      <c r="V198" s="4"/>
      <c r="W198" s="319"/>
      <c r="X198" s="319"/>
      <c r="Y198" s="4"/>
      <c r="Z198" s="4"/>
      <c r="AA198" s="4"/>
      <c r="AB198" s="4"/>
      <c r="AC198" s="4"/>
      <c r="AD198" s="30"/>
      <c r="AE198" s="30"/>
      <c r="AF198" s="30"/>
      <c r="AG198" s="4"/>
      <c r="AH198" s="4"/>
      <c r="AI198" s="4"/>
      <c r="AJ198" s="4"/>
    </row>
    <row r="199" spans="1:36" ht="12.75" customHeight="1" x14ac:dyDescent="0.25">
      <c r="A199" s="3"/>
      <c r="B199" s="4"/>
      <c r="C199" s="4"/>
      <c r="D199" s="4"/>
      <c r="E199" s="4"/>
      <c r="F199" s="4"/>
      <c r="G199" s="72"/>
      <c r="H199" s="4"/>
      <c r="I199" s="4"/>
      <c r="J199" s="4"/>
      <c r="K199" s="4"/>
      <c r="L199" s="318"/>
      <c r="M199" s="318"/>
      <c r="N199" s="4"/>
      <c r="O199" s="318"/>
      <c r="P199" s="4"/>
      <c r="Q199" s="318"/>
      <c r="R199" s="4"/>
      <c r="S199" s="4"/>
      <c r="T199" s="4"/>
      <c r="U199" s="320"/>
      <c r="V199" s="4"/>
      <c r="W199" s="319"/>
      <c r="X199" s="319"/>
      <c r="Y199" s="4"/>
      <c r="Z199" s="4"/>
      <c r="AA199" s="4"/>
      <c r="AB199" s="4"/>
      <c r="AC199" s="4"/>
      <c r="AD199" s="30"/>
      <c r="AE199" s="30"/>
      <c r="AF199" s="30"/>
      <c r="AG199" s="4"/>
      <c r="AH199" s="4"/>
      <c r="AI199" s="4"/>
      <c r="AJ199" s="4"/>
    </row>
    <row r="200" spans="1:36" ht="12.75" customHeight="1" x14ac:dyDescent="0.25">
      <c r="A200" s="3"/>
      <c r="B200" s="4"/>
      <c r="C200" s="4"/>
      <c r="D200" s="4"/>
      <c r="E200" s="4"/>
      <c r="F200" s="4"/>
      <c r="G200" s="72"/>
      <c r="H200" s="4"/>
      <c r="I200" s="4"/>
      <c r="J200" s="4"/>
      <c r="K200" s="4"/>
      <c r="L200" s="318"/>
      <c r="M200" s="318"/>
      <c r="N200" s="4"/>
      <c r="O200" s="318"/>
      <c r="P200" s="4"/>
      <c r="Q200" s="318"/>
      <c r="R200" s="4"/>
      <c r="S200" s="4"/>
      <c r="T200" s="4"/>
      <c r="U200" s="320"/>
      <c r="V200" s="4"/>
      <c r="W200" s="319"/>
      <c r="X200" s="319"/>
      <c r="Y200" s="4"/>
      <c r="Z200" s="4"/>
      <c r="AA200" s="4"/>
      <c r="AB200" s="4"/>
      <c r="AC200" s="4"/>
      <c r="AD200" s="30"/>
      <c r="AE200" s="30"/>
      <c r="AF200" s="30"/>
      <c r="AG200" s="4"/>
      <c r="AH200" s="4"/>
      <c r="AI200" s="4"/>
      <c r="AJ200" s="4"/>
    </row>
    <row r="201" spans="1:36" ht="12.75" customHeight="1" x14ac:dyDescent="0.25">
      <c r="A201" s="3"/>
      <c r="B201" s="4"/>
      <c r="C201" s="4"/>
      <c r="D201" s="4"/>
      <c r="E201" s="4"/>
      <c r="F201" s="4"/>
      <c r="G201" s="72"/>
      <c r="H201" s="4"/>
      <c r="I201" s="4"/>
      <c r="J201" s="4"/>
      <c r="K201" s="4"/>
      <c r="L201" s="318"/>
      <c r="M201" s="318"/>
      <c r="N201" s="4"/>
      <c r="O201" s="318"/>
      <c r="P201" s="4"/>
      <c r="Q201" s="318"/>
      <c r="R201" s="4"/>
      <c r="S201" s="4"/>
      <c r="T201" s="4"/>
      <c r="U201" s="320"/>
      <c r="V201" s="4"/>
      <c r="W201" s="319"/>
      <c r="X201" s="319"/>
      <c r="Y201" s="4"/>
      <c r="Z201" s="4"/>
      <c r="AA201" s="4"/>
      <c r="AB201" s="4"/>
      <c r="AC201" s="4"/>
      <c r="AD201" s="30"/>
      <c r="AE201" s="30"/>
      <c r="AF201" s="30"/>
      <c r="AG201" s="4"/>
      <c r="AH201" s="4"/>
      <c r="AI201" s="4"/>
      <c r="AJ201" s="4"/>
    </row>
    <row r="202" spans="1:36" ht="12.75" customHeight="1" x14ac:dyDescent="0.25">
      <c r="A202" s="3"/>
      <c r="B202" s="4"/>
      <c r="C202" s="4"/>
      <c r="D202" s="4"/>
      <c r="E202" s="4"/>
      <c r="F202" s="4"/>
      <c r="G202" s="72"/>
      <c r="H202" s="4"/>
      <c r="I202" s="4"/>
      <c r="J202" s="4"/>
      <c r="K202" s="4"/>
      <c r="L202" s="318"/>
      <c r="M202" s="318"/>
      <c r="N202" s="4"/>
      <c r="O202" s="318"/>
      <c r="P202" s="4"/>
      <c r="Q202" s="318"/>
      <c r="R202" s="4"/>
      <c r="S202" s="4"/>
      <c r="T202" s="4"/>
      <c r="U202" s="320"/>
      <c r="V202" s="4"/>
      <c r="W202" s="319"/>
      <c r="X202" s="319"/>
      <c r="Y202" s="4"/>
      <c r="Z202" s="4"/>
      <c r="AA202" s="4"/>
      <c r="AB202" s="4"/>
      <c r="AC202" s="4"/>
      <c r="AD202" s="30"/>
      <c r="AE202" s="30"/>
      <c r="AF202" s="30"/>
      <c r="AG202" s="4"/>
      <c r="AH202" s="4"/>
      <c r="AI202" s="4"/>
      <c r="AJ202" s="4"/>
    </row>
    <row r="203" spans="1:36" ht="12.75" customHeight="1" x14ac:dyDescent="0.25">
      <c r="A203" s="3"/>
      <c r="B203" s="4"/>
      <c r="C203" s="4"/>
      <c r="D203" s="4"/>
      <c r="E203" s="4"/>
      <c r="F203" s="4"/>
      <c r="G203" s="72"/>
      <c r="H203" s="4"/>
      <c r="I203" s="4"/>
      <c r="J203" s="4"/>
      <c r="K203" s="4"/>
      <c r="L203" s="318"/>
      <c r="M203" s="318"/>
      <c r="N203" s="4"/>
      <c r="O203" s="318"/>
      <c r="P203" s="4"/>
      <c r="Q203" s="318"/>
      <c r="R203" s="4"/>
      <c r="S203" s="4"/>
      <c r="T203" s="4"/>
      <c r="U203" s="320"/>
      <c r="V203" s="4"/>
      <c r="W203" s="319"/>
      <c r="X203" s="319"/>
      <c r="Y203" s="4"/>
      <c r="Z203" s="4"/>
      <c r="AA203" s="4"/>
      <c r="AB203" s="4"/>
      <c r="AC203" s="4"/>
      <c r="AD203" s="30"/>
      <c r="AE203" s="30"/>
      <c r="AF203" s="30"/>
      <c r="AG203" s="4"/>
      <c r="AH203" s="4"/>
      <c r="AI203" s="4"/>
      <c r="AJ203" s="4"/>
    </row>
    <row r="204" spans="1:36" ht="12.75" customHeight="1" x14ac:dyDescent="0.25">
      <c r="A204" s="3"/>
      <c r="B204" s="4"/>
      <c r="C204" s="4"/>
      <c r="D204" s="4"/>
      <c r="E204" s="4"/>
      <c r="F204" s="4"/>
      <c r="G204" s="72"/>
      <c r="H204" s="4"/>
      <c r="I204" s="4"/>
      <c r="J204" s="4"/>
      <c r="K204" s="4"/>
      <c r="L204" s="318"/>
      <c r="M204" s="318"/>
      <c r="N204" s="4"/>
      <c r="O204" s="318"/>
      <c r="P204" s="4"/>
      <c r="Q204" s="318"/>
      <c r="R204" s="4"/>
      <c r="S204" s="4"/>
      <c r="T204" s="4"/>
      <c r="U204" s="320"/>
      <c r="V204" s="4"/>
      <c r="W204" s="319"/>
      <c r="X204" s="319"/>
      <c r="Y204" s="4"/>
      <c r="Z204" s="4"/>
      <c r="AA204" s="4"/>
      <c r="AB204" s="4"/>
      <c r="AC204" s="4"/>
      <c r="AD204" s="30"/>
      <c r="AE204" s="30"/>
      <c r="AF204" s="30"/>
      <c r="AG204" s="4"/>
      <c r="AH204" s="4"/>
      <c r="AI204" s="4"/>
      <c r="AJ204" s="4"/>
    </row>
    <row r="205" spans="1:36" ht="12.75" customHeight="1" x14ac:dyDescent="0.25">
      <c r="A205" s="3"/>
      <c r="B205" s="4"/>
      <c r="C205" s="4"/>
      <c r="D205" s="4"/>
      <c r="E205" s="4"/>
      <c r="F205" s="4"/>
      <c r="G205" s="72"/>
      <c r="H205" s="4"/>
      <c r="I205" s="4"/>
      <c r="J205" s="4"/>
      <c r="K205" s="4"/>
      <c r="L205" s="318"/>
      <c r="M205" s="318"/>
      <c r="N205" s="4"/>
      <c r="O205" s="318"/>
      <c r="P205" s="4"/>
      <c r="Q205" s="318"/>
      <c r="R205" s="4"/>
      <c r="S205" s="4"/>
      <c r="T205" s="4"/>
      <c r="U205" s="320"/>
      <c r="V205" s="4"/>
      <c r="W205" s="319"/>
      <c r="X205" s="319"/>
      <c r="Y205" s="4"/>
      <c r="Z205" s="4"/>
      <c r="AA205" s="4"/>
      <c r="AB205" s="4"/>
      <c r="AC205" s="4"/>
      <c r="AD205" s="30"/>
      <c r="AE205" s="30"/>
      <c r="AF205" s="30"/>
      <c r="AG205" s="4"/>
      <c r="AH205" s="4"/>
      <c r="AI205" s="4"/>
      <c r="AJ205" s="4"/>
    </row>
    <row r="206" spans="1:36" ht="12.75" customHeight="1" x14ac:dyDescent="0.25">
      <c r="A206" s="3"/>
      <c r="B206" s="4"/>
      <c r="C206" s="4"/>
      <c r="D206" s="4"/>
      <c r="E206" s="4"/>
      <c r="F206" s="4"/>
      <c r="G206" s="72"/>
      <c r="H206" s="4"/>
      <c r="I206" s="4"/>
      <c r="J206" s="4"/>
      <c r="K206" s="4"/>
      <c r="L206" s="318"/>
      <c r="M206" s="318"/>
      <c r="N206" s="4"/>
      <c r="O206" s="318"/>
      <c r="P206" s="4"/>
      <c r="Q206" s="318"/>
      <c r="R206" s="4"/>
      <c r="S206" s="4"/>
      <c r="T206" s="4"/>
      <c r="U206" s="320"/>
      <c r="V206" s="4"/>
      <c r="W206" s="319"/>
      <c r="X206" s="319"/>
      <c r="Y206" s="4"/>
      <c r="Z206" s="4"/>
      <c r="AA206" s="4"/>
      <c r="AB206" s="4"/>
      <c r="AC206" s="4"/>
      <c r="AD206" s="30"/>
      <c r="AE206" s="30"/>
      <c r="AF206" s="30"/>
      <c r="AG206" s="4"/>
      <c r="AH206" s="4"/>
      <c r="AI206" s="4"/>
      <c r="AJ206" s="4"/>
    </row>
    <row r="207" spans="1:36" ht="12.75" customHeight="1" x14ac:dyDescent="0.25">
      <c r="A207" s="3"/>
      <c r="B207" s="4"/>
      <c r="C207" s="4"/>
      <c r="D207" s="4"/>
      <c r="E207" s="4"/>
      <c r="F207" s="4"/>
      <c r="G207" s="72"/>
      <c r="H207" s="4"/>
      <c r="I207" s="4"/>
      <c r="J207" s="4"/>
      <c r="K207" s="4"/>
      <c r="L207" s="318"/>
      <c r="M207" s="318"/>
      <c r="N207" s="4"/>
      <c r="O207" s="318"/>
      <c r="P207" s="4"/>
      <c r="Q207" s="318"/>
      <c r="R207" s="4"/>
      <c r="S207" s="4"/>
      <c r="T207" s="4"/>
      <c r="U207" s="320"/>
      <c r="V207" s="4"/>
      <c r="W207" s="319"/>
      <c r="X207" s="319"/>
      <c r="Y207" s="4"/>
      <c r="Z207" s="4"/>
      <c r="AA207" s="4"/>
      <c r="AB207" s="4"/>
      <c r="AC207" s="4"/>
      <c r="AD207" s="30"/>
      <c r="AE207" s="30"/>
      <c r="AF207" s="30"/>
      <c r="AG207" s="4"/>
      <c r="AH207" s="4"/>
      <c r="AI207" s="4"/>
      <c r="AJ207" s="4"/>
    </row>
    <row r="208" spans="1:36" ht="12.75" customHeight="1" x14ac:dyDescent="0.25">
      <c r="A208" s="3"/>
      <c r="B208" s="4"/>
      <c r="C208" s="4"/>
      <c r="D208" s="4"/>
      <c r="E208" s="4"/>
      <c r="F208" s="4"/>
      <c r="G208" s="72"/>
      <c r="H208" s="4"/>
      <c r="I208" s="4"/>
      <c r="J208" s="4"/>
      <c r="K208" s="4"/>
      <c r="L208" s="318"/>
      <c r="M208" s="318"/>
      <c r="N208" s="4"/>
      <c r="O208" s="318"/>
      <c r="P208" s="4"/>
      <c r="Q208" s="318"/>
      <c r="R208" s="4"/>
      <c r="S208" s="4"/>
      <c r="T208" s="4"/>
      <c r="U208" s="320"/>
      <c r="V208" s="4"/>
      <c r="W208" s="319"/>
      <c r="X208" s="319"/>
      <c r="Y208" s="4"/>
      <c r="Z208" s="4"/>
      <c r="AA208" s="4"/>
      <c r="AB208" s="4"/>
      <c r="AC208" s="4"/>
      <c r="AD208" s="30"/>
      <c r="AE208" s="30"/>
      <c r="AF208" s="30"/>
      <c r="AG208" s="4"/>
      <c r="AH208" s="4"/>
      <c r="AI208" s="4"/>
      <c r="AJ208" s="4"/>
    </row>
    <row r="209" spans="1:36" ht="12.75" customHeight="1" x14ac:dyDescent="0.25">
      <c r="A209" s="3"/>
      <c r="B209" s="4"/>
      <c r="C209" s="4"/>
      <c r="D209" s="4"/>
      <c r="E209" s="4"/>
      <c r="F209" s="4"/>
      <c r="G209" s="72"/>
      <c r="H209" s="4"/>
      <c r="I209" s="4"/>
      <c r="J209" s="4"/>
      <c r="K209" s="4"/>
      <c r="L209" s="318"/>
      <c r="M209" s="318"/>
      <c r="N209" s="4"/>
      <c r="O209" s="318"/>
      <c r="P209" s="4"/>
      <c r="Q209" s="318"/>
      <c r="R209" s="4"/>
      <c r="S209" s="4"/>
      <c r="T209" s="4"/>
      <c r="U209" s="320"/>
      <c r="V209" s="4"/>
      <c r="W209" s="319"/>
      <c r="X209" s="319"/>
      <c r="Y209" s="4"/>
      <c r="Z209" s="4"/>
      <c r="AA209" s="4"/>
      <c r="AB209" s="4"/>
      <c r="AC209" s="4"/>
      <c r="AD209" s="30"/>
      <c r="AE209" s="30"/>
      <c r="AF209" s="30"/>
      <c r="AG209" s="4"/>
      <c r="AH209" s="4"/>
      <c r="AI209" s="4"/>
      <c r="AJ209" s="4"/>
    </row>
    <row r="210" spans="1:36" ht="12.75" customHeight="1" x14ac:dyDescent="0.25">
      <c r="A210" s="3"/>
      <c r="B210" s="4"/>
      <c r="C210" s="4"/>
      <c r="D210" s="4"/>
      <c r="E210" s="4"/>
      <c r="F210" s="4"/>
      <c r="G210" s="72"/>
      <c r="H210" s="4"/>
      <c r="I210" s="4"/>
      <c r="J210" s="4"/>
      <c r="K210" s="4"/>
      <c r="L210" s="318"/>
      <c r="M210" s="318"/>
      <c r="N210" s="4"/>
      <c r="O210" s="318"/>
      <c r="P210" s="4"/>
      <c r="Q210" s="318"/>
      <c r="R210" s="4"/>
      <c r="S210" s="4"/>
      <c r="T210" s="4"/>
      <c r="U210" s="320"/>
      <c r="V210" s="4"/>
      <c r="W210" s="319"/>
      <c r="X210" s="319"/>
      <c r="Y210" s="4"/>
      <c r="Z210" s="4"/>
      <c r="AA210" s="4"/>
      <c r="AB210" s="4"/>
      <c r="AC210" s="4"/>
      <c r="AD210" s="30"/>
      <c r="AE210" s="30"/>
      <c r="AF210" s="30"/>
      <c r="AG210" s="4"/>
      <c r="AH210" s="4"/>
      <c r="AI210" s="4"/>
      <c r="AJ210" s="4"/>
    </row>
    <row r="211" spans="1:36" ht="12.75" customHeight="1" x14ac:dyDescent="0.25">
      <c r="A211" s="3"/>
      <c r="B211" s="4"/>
      <c r="C211" s="4"/>
      <c r="D211" s="4"/>
      <c r="E211" s="4"/>
      <c r="F211" s="4"/>
      <c r="G211" s="72"/>
      <c r="H211" s="4"/>
      <c r="I211" s="4"/>
      <c r="J211" s="4"/>
      <c r="K211" s="4"/>
      <c r="L211" s="318"/>
      <c r="M211" s="318"/>
      <c r="N211" s="4"/>
      <c r="O211" s="318"/>
      <c r="P211" s="4"/>
      <c r="Q211" s="318"/>
      <c r="R211" s="4"/>
      <c r="S211" s="4"/>
      <c r="T211" s="4"/>
      <c r="U211" s="320"/>
      <c r="V211" s="4"/>
      <c r="W211" s="319"/>
      <c r="X211" s="319"/>
      <c r="Y211" s="4"/>
      <c r="Z211" s="4"/>
      <c r="AA211" s="4"/>
      <c r="AB211" s="4"/>
      <c r="AC211" s="4"/>
      <c r="AD211" s="30"/>
      <c r="AE211" s="30"/>
      <c r="AF211" s="30"/>
      <c r="AG211" s="4"/>
      <c r="AH211" s="4"/>
      <c r="AI211" s="4"/>
      <c r="AJ211" s="4"/>
    </row>
    <row r="212" spans="1:36" ht="12.75" customHeight="1" x14ac:dyDescent="0.25">
      <c r="A212" s="3"/>
      <c r="B212" s="4"/>
      <c r="C212" s="4"/>
      <c r="D212" s="4"/>
      <c r="E212" s="4"/>
      <c r="F212" s="4"/>
      <c r="G212" s="72"/>
      <c r="H212" s="4"/>
      <c r="I212" s="4"/>
      <c r="J212" s="4"/>
      <c r="K212" s="4"/>
      <c r="L212" s="318"/>
      <c r="M212" s="318"/>
      <c r="N212" s="4"/>
      <c r="O212" s="318"/>
      <c r="P212" s="4"/>
      <c r="Q212" s="318"/>
      <c r="R212" s="4"/>
      <c r="S212" s="4"/>
      <c r="T212" s="4"/>
      <c r="U212" s="320"/>
      <c r="V212" s="4"/>
      <c r="W212" s="319"/>
      <c r="X212" s="319"/>
      <c r="Y212" s="4"/>
      <c r="Z212" s="4"/>
      <c r="AA212" s="4"/>
      <c r="AB212" s="4"/>
      <c r="AC212" s="4"/>
      <c r="AD212" s="30"/>
      <c r="AE212" s="30"/>
      <c r="AF212" s="30"/>
      <c r="AG212" s="4"/>
      <c r="AH212" s="4"/>
      <c r="AI212" s="4"/>
      <c r="AJ212" s="4"/>
    </row>
    <row r="213" spans="1:36" ht="12.75" customHeight="1" x14ac:dyDescent="0.25">
      <c r="A213" s="3"/>
      <c r="B213" s="4"/>
      <c r="C213" s="4"/>
      <c r="D213" s="4"/>
      <c r="E213" s="4"/>
      <c r="F213" s="4"/>
      <c r="G213" s="72"/>
      <c r="H213" s="4"/>
      <c r="I213" s="4"/>
      <c r="J213" s="4"/>
      <c r="K213" s="4"/>
      <c r="L213" s="318"/>
      <c r="M213" s="318"/>
      <c r="N213" s="4"/>
      <c r="O213" s="318"/>
      <c r="P213" s="4"/>
      <c r="Q213" s="318"/>
      <c r="R213" s="4"/>
      <c r="S213" s="4"/>
      <c r="T213" s="4"/>
      <c r="U213" s="320"/>
      <c r="V213" s="4"/>
      <c r="W213" s="319"/>
      <c r="X213" s="319"/>
      <c r="Y213" s="4"/>
      <c r="Z213" s="4"/>
      <c r="AA213" s="4"/>
      <c r="AB213" s="4"/>
      <c r="AC213" s="4"/>
      <c r="AD213" s="30"/>
      <c r="AE213" s="30"/>
      <c r="AF213" s="30"/>
      <c r="AG213" s="4"/>
      <c r="AH213" s="4"/>
      <c r="AI213" s="4"/>
      <c r="AJ213" s="4"/>
    </row>
    <row r="214" spans="1:36" ht="12.75" customHeight="1" x14ac:dyDescent="0.25">
      <c r="A214" s="3"/>
      <c r="B214" s="4"/>
      <c r="C214" s="4"/>
      <c r="D214" s="4"/>
      <c r="E214" s="4"/>
      <c r="F214" s="4"/>
      <c r="G214" s="72"/>
      <c r="H214" s="4"/>
      <c r="I214" s="4"/>
      <c r="J214" s="4"/>
      <c r="K214" s="4"/>
      <c r="L214" s="318"/>
      <c r="M214" s="318"/>
      <c r="N214" s="4"/>
      <c r="O214" s="318"/>
      <c r="P214" s="4"/>
      <c r="Q214" s="318"/>
      <c r="R214" s="4"/>
      <c r="S214" s="4"/>
      <c r="T214" s="4"/>
      <c r="U214" s="320"/>
      <c r="V214" s="4"/>
      <c r="W214" s="319"/>
      <c r="X214" s="319"/>
      <c r="Y214" s="4"/>
      <c r="Z214" s="4"/>
      <c r="AA214" s="4"/>
      <c r="AB214" s="4"/>
      <c r="AC214" s="4"/>
      <c r="AD214" s="30"/>
      <c r="AE214" s="30"/>
      <c r="AF214" s="30"/>
      <c r="AG214" s="4"/>
      <c r="AH214" s="4"/>
      <c r="AI214" s="4"/>
      <c r="AJ214" s="4"/>
    </row>
    <row r="215" spans="1:36" ht="12.75" customHeight="1" x14ac:dyDescent="0.25">
      <c r="A215" s="3"/>
      <c r="B215" s="4"/>
      <c r="C215" s="4"/>
      <c r="D215" s="4"/>
      <c r="E215" s="4"/>
      <c r="F215" s="4"/>
      <c r="G215" s="72"/>
      <c r="H215" s="4"/>
      <c r="I215" s="4"/>
      <c r="J215" s="4"/>
      <c r="K215" s="4"/>
      <c r="L215" s="318"/>
      <c r="M215" s="318"/>
      <c r="N215" s="4"/>
      <c r="O215" s="318"/>
      <c r="P215" s="4"/>
      <c r="Q215" s="318"/>
      <c r="R215" s="4"/>
      <c r="S215" s="4"/>
      <c r="T215" s="4"/>
      <c r="U215" s="320"/>
      <c r="V215" s="4"/>
      <c r="W215" s="319"/>
      <c r="X215" s="319"/>
      <c r="Y215" s="4"/>
      <c r="Z215" s="4"/>
      <c r="AA215" s="4"/>
      <c r="AB215" s="4"/>
      <c r="AC215" s="4"/>
      <c r="AD215" s="30"/>
      <c r="AE215" s="30"/>
      <c r="AF215" s="30"/>
      <c r="AG215" s="4"/>
      <c r="AH215" s="4"/>
      <c r="AI215" s="4"/>
      <c r="AJ215" s="4"/>
    </row>
    <row r="216" spans="1:36" ht="12.75" customHeight="1" x14ac:dyDescent="0.25">
      <c r="A216" s="3"/>
      <c r="B216" s="4"/>
      <c r="C216" s="4"/>
      <c r="D216" s="4"/>
      <c r="E216" s="4"/>
      <c r="F216" s="4"/>
      <c r="G216" s="72"/>
      <c r="H216" s="4"/>
      <c r="I216" s="4"/>
      <c r="J216" s="4"/>
      <c r="K216" s="4"/>
      <c r="L216" s="318"/>
      <c r="M216" s="318"/>
      <c r="N216" s="4"/>
      <c r="O216" s="318"/>
      <c r="P216" s="4"/>
      <c r="Q216" s="318"/>
      <c r="R216" s="4"/>
      <c r="S216" s="4"/>
      <c r="T216" s="4"/>
      <c r="U216" s="320"/>
      <c r="V216" s="4"/>
      <c r="W216" s="319"/>
      <c r="X216" s="319"/>
      <c r="Y216" s="4"/>
      <c r="Z216" s="4"/>
      <c r="AA216" s="4"/>
      <c r="AB216" s="4"/>
      <c r="AC216" s="4"/>
      <c r="AD216" s="30"/>
      <c r="AE216" s="30"/>
      <c r="AF216" s="30"/>
      <c r="AG216" s="4"/>
      <c r="AH216" s="4"/>
      <c r="AI216" s="4"/>
      <c r="AJ216" s="4"/>
    </row>
    <row r="217" spans="1:36" ht="12.75" customHeight="1" x14ac:dyDescent="0.25">
      <c r="A217" s="3"/>
      <c r="B217" s="4"/>
      <c r="C217" s="4"/>
      <c r="D217" s="4"/>
      <c r="E217" s="4"/>
      <c r="F217" s="4"/>
      <c r="G217" s="72"/>
      <c r="H217" s="4"/>
      <c r="I217" s="4"/>
      <c r="J217" s="4"/>
      <c r="K217" s="4"/>
      <c r="L217" s="318"/>
      <c r="M217" s="318"/>
      <c r="N217" s="4"/>
      <c r="O217" s="318"/>
      <c r="P217" s="4"/>
      <c r="Q217" s="318"/>
      <c r="R217" s="4"/>
      <c r="S217" s="4"/>
      <c r="T217" s="4"/>
      <c r="U217" s="320"/>
      <c r="V217" s="4"/>
      <c r="W217" s="319"/>
      <c r="X217" s="319"/>
      <c r="Y217" s="4"/>
      <c r="Z217" s="4"/>
      <c r="AA217" s="4"/>
      <c r="AB217" s="4"/>
      <c r="AC217" s="4"/>
      <c r="AD217" s="30"/>
      <c r="AE217" s="30"/>
      <c r="AF217" s="30"/>
      <c r="AG217" s="4"/>
      <c r="AH217" s="4"/>
      <c r="AI217" s="4"/>
      <c r="AJ217" s="4"/>
    </row>
    <row r="218" spans="1:36" ht="12.75" customHeight="1" x14ac:dyDescent="0.25">
      <c r="A218" s="3"/>
      <c r="B218" s="4"/>
      <c r="C218" s="4"/>
      <c r="D218" s="4"/>
      <c r="E218" s="4"/>
      <c r="F218" s="4"/>
      <c r="G218" s="72"/>
      <c r="H218" s="4"/>
      <c r="I218" s="4"/>
      <c r="J218" s="4"/>
      <c r="K218" s="4"/>
      <c r="L218" s="318"/>
      <c r="M218" s="318"/>
      <c r="N218" s="4"/>
      <c r="O218" s="318"/>
      <c r="P218" s="4"/>
      <c r="Q218" s="318"/>
      <c r="R218" s="4"/>
      <c r="S218" s="4"/>
      <c r="T218" s="4"/>
      <c r="U218" s="320"/>
      <c r="V218" s="4"/>
      <c r="W218" s="319"/>
      <c r="X218" s="319"/>
      <c r="Y218" s="4"/>
      <c r="Z218" s="4"/>
      <c r="AA218" s="4"/>
      <c r="AB218" s="4"/>
      <c r="AC218" s="4"/>
      <c r="AD218" s="30"/>
      <c r="AE218" s="30"/>
      <c r="AF218" s="30"/>
      <c r="AG218" s="4"/>
      <c r="AH218" s="4"/>
      <c r="AI218" s="4"/>
      <c r="AJ218" s="4"/>
    </row>
    <row r="219" spans="1:36" ht="12.75" customHeight="1" x14ac:dyDescent="0.25">
      <c r="A219" s="3"/>
      <c r="B219" s="4"/>
      <c r="C219" s="4"/>
      <c r="D219" s="4"/>
      <c r="E219" s="4"/>
      <c r="F219" s="4"/>
      <c r="G219" s="72"/>
      <c r="H219" s="4"/>
      <c r="I219" s="4"/>
      <c r="J219" s="4"/>
      <c r="K219" s="4"/>
      <c r="L219" s="318"/>
      <c r="M219" s="318"/>
      <c r="N219" s="4"/>
      <c r="O219" s="318"/>
      <c r="P219" s="4"/>
      <c r="Q219" s="318"/>
      <c r="R219" s="4"/>
      <c r="S219" s="4"/>
      <c r="T219" s="4"/>
      <c r="U219" s="320"/>
      <c r="V219" s="4"/>
      <c r="W219" s="319"/>
      <c r="X219" s="319"/>
      <c r="Y219" s="4"/>
      <c r="Z219" s="4"/>
      <c r="AA219" s="4"/>
      <c r="AB219" s="4"/>
      <c r="AC219" s="4"/>
      <c r="AD219" s="30"/>
      <c r="AE219" s="30"/>
      <c r="AF219" s="30"/>
      <c r="AG219" s="4"/>
      <c r="AH219" s="4"/>
      <c r="AI219" s="4"/>
      <c r="AJ219" s="4"/>
    </row>
    <row r="220" spans="1:36" ht="12.75" customHeight="1" x14ac:dyDescent="0.25">
      <c r="A220" s="3"/>
      <c r="B220" s="4"/>
      <c r="C220" s="4"/>
      <c r="D220" s="4"/>
      <c r="E220" s="4"/>
      <c r="F220" s="4"/>
      <c r="G220" s="72"/>
      <c r="H220" s="4"/>
      <c r="I220" s="4"/>
      <c r="J220" s="4"/>
      <c r="K220" s="4"/>
      <c r="L220" s="318"/>
      <c r="M220" s="318"/>
      <c r="N220" s="4"/>
      <c r="O220" s="318"/>
      <c r="P220" s="4"/>
      <c r="Q220" s="318"/>
      <c r="R220" s="4"/>
      <c r="S220" s="4"/>
      <c r="T220" s="4"/>
      <c r="U220" s="320"/>
      <c r="V220" s="4"/>
      <c r="W220" s="319"/>
      <c r="X220" s="319"/>
      <c r="Y220" s="4"/>
      <c r="Z220" s="4"/>
      <c r="AA220" s="4"/>
      <c r="AB220" s="4"/>
      <c r="AC220" s="4"/>
      <c r="AD220" s="30"/>
      <c r="AE220" s="30"/>
      <c r="AF220" s="30"/>
      <c r="AG220" s="4"/>
      <c r="AH220" s="4"/>
      <c r="AI220" s="4"/>
      <c r="AJ220" s="4"/>
    </row>
    <row r="221" spans="1:36" ht="12.75" customHeight="1" x14ac:dyDescent="0.25">
      <c r="A221" s="3"/>
      <c r="B221" s="4"/>
      <c r="C221" s="4"/>
      <c r="D221" s="4"/>
      <c r="E221" s="4"/>
      <c r="F221" s="4"/>
      <c r="G221" s="72"/>
      <c r="H221" s="4"/>
      <c r="I221" s="4"/>
      <c r="J221" s="4"/>
      <c r="K221" s="4"/>
      <c r="L221" s="318"/>
      <c r="M221" s="318"/>
      <c r="N221" s="4"/>
      <c r="O221" s="318"/>
      <c r="P221" s="4"/>
      <c r="Q221" s="318"/>
      <c r="R221" s="4"/>
      <c r="S221" s="4"/>
      <c r="T221" s="4"/>
      <c r="U221" s="320"/>
      <c r="V221" s="4"/>
      <c r="W221" s="319"/>
      <c r="X221" s="319"/>
      <c r="Y221" s="4"/>
      <c r="Z221" s="4"/>
      <c r="AA221" s="4"/>
      <c r="AB221" s="4"/>
      <c r="AC221" s="4"/>
      <c r="AD221" s="30"/>
      <c r="AE221" s="30"/>
      <c r="AF221" s="30"/>
      <c r="AG221" s="4"/>
      <c r="AH221" s="4"/>
      <c r="AI221" s="4"/>
      <c r="AJ221" s="4"/>
    </row>
    <row r="222" spans="1:36" ht="12.75" customHeight="1" x14ac:dyDescent="0.25">
      <c r="A222" s="3"/>
      <c r="B222" s="4"/>
      <c r="C222" s="4"/>
      <c r="D222" s="4"/>
      <c r="E222" s="4"/>
      <c r="F222" s="4"/>
      <c r="G222" s="72"/>
      <c r="H222" s="4"/>
      <c r="I222" s="4"/>
      <c r="J222" s="4"/>
      <c r="K222" s="4"/>
      <c r="L222" s="318"/>
      <c r="M222" s="318"/>
      <c r="N222" s="4"/>
      <c r="O222" s="318"/>
      <c r="P222" s="4"/>
      <c r="Q222" s="318"/>
      <c r="R222" s="4"/>
      <c r="S222" s="4"/>
      <c r="T222" s="4"/>
      <c r="U222" s="320"/>
      <c r="V222" s="4"/>
      <c r="W222" s="319"/>
      <c r="X222" s="319"/>
      <c r="Y222" s="4"/>
      <c r="Z222" s="4"/>
      <c r="AA222" s="4"/>
      <c r="AB222" s="4"/>
      <c r="AC222" s="4"/>
      <c r="AD222" s="30"/>
      <c r="AE222" s="30"/>
      <c r="AF222" s="30"/>
      <c r="AG222" s="4"/>
      <c r="AH222" s="4"/>
      <c r="AI222" s="4"/>
      <c r="AJ222" s="4"/>
    </row>
    <row r="223" spans="1:36" ht="12.75" customHeight="1" x14ac:dyDescent="0.25">
      <c r="A223" s="3"/>
      <c r="B223" s="4"/>
      <c r="C223" s="4"/>
      <c r="D223" s="4"/>
      <c r="E223" s="4"/>
      <c r="F223" s="4"/>
      <c r="G223" s="72"/>
      <c r="H223" s="4"/>
      <c r="I223" s="4"/>
      <c r="J223" s="4"/>
      <c r="K223" s="4"/>
      <c r="L223" s="318"/>
      <c r="M223" s="318"/>
      <c r="N223" s="4"/>
      <c r="O223" s="318"/>
      <c r="P223" s="4"/>
      <c r="Q223" s="318"/>
      <c r="R223" s="4"/>
      <c r="S223" s="4"/>
      <c r="T223" s="4"/>
      <c r="U223" s="320"/>
      <c r="V223" s="4"/>
      <c r="W223" s="319"/>
      <c r="X223" s="319"/>
      <c r="Y223" s="4"/>
      <c r="Z223" s="4"/>
      <c r="AA223" s="4"/>
      <c r="AB223" s="4"/>
      <c r="AC223" s="4"/>
      <c r="AD223" s="30"/>
      <c r="AE223" s="30"/>
      <c r="AF223" s="30"/>
      <c r="AG223" s="4"/>
      <c r="AH223" s="4"/>
      <c r="AI223" s="4"/>
      <c r="AJ223" s="4"/>
    </row>
    <row r="224" spans="1:36" ht="12.75" customHeight="1" x14ac:dyDescent="0.25">
      <c r="A224" s="3"/>
      <c r="B224" s="4"/>
      <c r="C224" s="4"/>
      <c r="D224" s="4"/>
      <c r="E224" s="4"/>
      <c r="F224" s="4"/>
      <c r="G224" s="72"/>
      <c r="H224" s="4"/>
      <c r="I224" s="4"/>
      <c r="J224" s="4"/>
      <c r="K224" s="4"/>
      <c r="L224" s="318"/>
      <c r="M224" s="318"/>
      <c r="N224" s="4"/>
      <c r="O224" s="318"/>
      <c r="P224" s="4"/>
      <c r="Q224" s="318"/>
      <c r="R224" s="4"/>
      <c r="S224" s="4"/>
      <c r="T224" s="4"/>
      <c r="U224" s="320"/>
      <c r="V224" s="4"/>
      <c r="W224" s="319"/>
      <c r="X224" s="319"/>
      <c r="Y224" s="4"/>
      <c r="Z224" s="4"/>
      <c r="AA224" s="4"/>
      <c r="AB224" s="4"/>
      <c r="AC224" s="4"/>
      <c r="AD224" s="30"/>
      <c r="AE224" s="30"/>
      <c r="AF224" s="30"/>
      <c r="AG224" s="4"/>
      <c r="AH224" s="4"/>
      <c r="AI224" s="4"/>
      <c r="AJ224" s="4"/>
    </row>
    <row r="225" spans="1:36" ht="12.75" customHeight="1" x14ac:dyDescent="0.25">
      <c r="A225" s="3"/>
      <c r="B225" s="4"/>
      <c r="C225" s="4"/>
      <c r="D225" s="4"/>
      <c r="E225" s="4"/>
      <c r="F225" s="4"/>
      <c r="G225" s="72"/>
      <c r="H225" s="4"/>
      <c r="I225" s="4"/>
      <c r="J225" s="4"/>
      <c r="K225" s="4"/>
      <c r="L225" s="318"/>
      <c r="M225" s="318"/>
      <c r="N225" s="4"/>
      <c r="O225" s="318"/>
      <c r="P225" s="4"/>
      <c r="Q225" s="318"/>
      <c r="R225" s="4"/>
      <c r="S225" s="4"/>
      <c r="T225" s="4"/>
      <c r="U225" s="320"/>
      <c r="V225" s="4"/>
      <c r="W225" s="319"/>
      <c r="X225" s="319"/>
      <c r="Y225" s="4"/>
      <c r="Z225" s="4"/>
      <c r="AA225" s="4"/>
      <c r="AB225" s="4"/>
      <c r="AC225" s="4"/>
      <c r="AD225" s="30"/>
      <c r="AE225" s="30"/>
      <c r="AF225" s="30"/>
      <c r="AG225" s="4"/>
      <c r="AH225" s="4"/>
      <c r="AI225" s="4"/>
      <c r="AJ225" s="4"/>
    </row>
    <row r="226" spans="1:36" ht="12.75" customHeight="1" x14ac:dyDescent="0.25">
      <c r="A226" s="3"/>
      <c r="B226" s="4"/>
      <c r="C226" s="4"/>
      <c r="D226" s="4"/>
      <c r="E226" s="4"/>
      <c r="F226" s="4"/>
      <c r="G226" s="72"/>
      <c r="H226" s="4"/>
      <c r="I226" s="4"/>
      <c r="J226" s="4"/>
      <c r="K226" s="4"/>
      <c r="L226" s="318"/>
      <c r="M226" s="318"/>
      <c r="N226" s="4"/>
      <c r="O226" s="318"/>
      <c r="P226" s="4"/>
      <c r="Q226" s="318"/>
      <c r="R226" s="4"/>
      <c r="S226" s="4"/>
      <c r="T226" s="4"/>
      <c r="U226" s="320"/>
      <c r="V226" s="4"/>
      <c r="W226" s="319"/>
      <c r="X226" s="319"/>
      <c r="Y226" s="4"/>
      <c r="Z226" s="4"/>
      <c r="AA226" s="4"/>
      <c r="AB226" s="4"/>
      <c r="AC226" s="4"/>
      <c r="AD226" s="30"/>
      <c r="AE226" s="30"/>
      <c r="AF226" s="30"/>
      <c r="AG226" s="4"/>
      <c r="AH226" s="4"/>
      <c r="AI226" s="4"/>
      <c r="AJ226" s="4"/>
    </row>
    <row r="227" spans="1:36" ht="12.75" customHeight="1" x14ac:dyDescent="0.25">
      <c r="A227" s="3"/>
      <c r="B227" s="4"/>
      <c r="C227" s="4"/>
      <c r="D227" s="4"/>
      <c r="E227" s="4"/>
      <c r="F227" s="4"/>
      <c r="G227" s="72"/>
      <c r="H227" s="4"/>
      <c r="I227" s="4"/>
      <c r="J227" s="4"/>
      <c r="K227" s="4"/>
      <c r="L227" s="318"/>
      <c r="M227" s="318"/>
      <c r="N227" s="4"/>
      <c r="O227" s="318"/>
      <c r="P227" s="4"/>
      <c r="Q227" s="318"/>
      <c r="R227" s="4"/>
      <c r="S227" s="4"/>
      <c r="T227" s="4"/>
      <c r="U227" s="320"/>
      <c r="V227" s="4"/>
      <c r="W227" s="319"/>
      <c r="X227" s="319"/>
      <c r="Y227" s="4"/>
      <c r="Z227" s="4"/>
      <c r="AA227" s="4"/>
      <c r="AB227" s="4"/>
      <c r="AC227" s="4"/>
      <c r="AD227" s="30"/>
      <c r="AE227" s="30"/>
      <c r="AF227" s="30"/>
      <c r="AG227" s="4"/>
      <c r="AH227" s="4"/>
      <c r="AI227" s="4"/>
      <c r="AJ227" s="4"/>
    </row>
    <row r="228" spans="1:36" ht="12.75" customHeight="1" x14ac:dyDescent="0.25">
      <c r="A228" s="3"/>
      <c r="B228" s="4"/>
      <c r="C228" s="4"/>
      <c r="D228" s="4"/>
      <c r="E228" s="4"/>
      <c r="F228" s="4"/>
      <c r="G228" s="72"/>
      <c r="H228" s="4"/>
      <c r="I228" s="4"/>
      <c r="J228" s="4"/>
      <c r="K228" s="4"/>
      <c r="L228" s="318"/>
      <c r="M228" s="318"/>
      <c r="N228" s="4"/>
      <c r="O228" s="318"/>
      <c r="P228" s="4"/>
      <c r="Q228" s="318"/>
      <c r="R228" s="4"/>
      <c r="S228" s="4"/>
      <c r="T228" s="4"/>
      <c r="U228" s="320"/>
      <c r="V228" s="4"/>
      <c r="W228" s="319"/>
      <c r="X228" s="319"/>
      <c r="Y228" s="4"/>
      <c r="Z228" s="4"/>
      <c r="AA228" s="4"/>
      <c r="AB228" s="4"/>
      <c r="AC228" s="4"/>
      <c r="AD228" s="30"/>
      <c r="AE228" s="30"/>
      <c r="AF228" s="30"/>
      <c r="AG228" s="4"/>
      <c r="AH228" s="4"/>
      <c r="AI228" s="4"/>
      <c r="AJ228" s="4"/>
    </row>
    <row r="229" spans="1:36" ht="12.75" customHeight="1" x14ac:dyDescent="0.25">
      <c r="A229" s="3"/>
      <c r="B229" s="4"/>
      <c r="C229" s="4"/>
      <c r="D229" s="4"/>
      <c r="E229" s="4"/>
      <c r="F229" s="4"/>
      <c r="G229" s="72"/>
      <c r="H229" s="4"/>
      <c r="I229" s="4"/>
      <c r="J229" s="4"/>
      <c r="K229" s="4"/>
      <c r="L229" s="318"/>
      <c r="M229" s="318"/>
      <c r="N229" s="4"/>
      <c r="O229" s="318"/>
      <c r="P229" s="4"/>
      <c r="Q229" s="318"/>
      <c r="R229" s="4"/>
      <c r="S229" s="4"/>
      <c r="T229" s="4"/>
      <c r="U229" s="320"/>
      <c r="V229" s="4"/>
      <c r="W229" s="319"/>
      <c r="X229" s="319"/>
      <c r="Y229" s="4"/>
      <c r="Z229" s="4"/>
      <c r="AA229" s="4"/>
      <c r="AB229" s="4"/>
      <c r="AC229" s="4"/>
      <c r="AD229" s="30"/>
      <c r="AE229" s="30"/>
      <c r="AF229" s="30"/>
      <c r="AG229" s="4"/>
      <c r="AH229" s="4"/>
      <c r="AI229" s="4"/>
      <c r="AJ229" s="4"/>
    </row>
    <row r="230" spans="1:36" ht="12.75" customHeight="1" x14ac:dyDescent="0.25">
      <c r="A230" s="3"/>
      <c r="B230" s="4"/>
      <c r="C230" s="4"/>
      <c r="D230" s="4"/>
      <c r="E230" s="4"/>
      <c r="F230" s="4"/>
      <c r="G230" s="72"/>
      <c r="H230" s="4"/>
      <c r="I230" s="4"/>
      <c r="J230" s="4"/>
      <c r="K230" s="4"/>
      <c r="L230" s="318"/>
      <c r="M230" s="318"/>
      <c r="N230" s="4"/>
      <c r="O230" s="318"/>
      <c r="P230" s="4"/>
      <c r="Q230" s="318"/>
      <c r="R230" s="4"/>
      <c r="S230" s="4"/>
      <c r="T230" s="4"/>
      <c r="U230" s="320"/>
      <c r="V230" s="4"/>
      <c r="W230" s="319"/>
      <c r="X230" s="319"/>
      <c r="Y230" s="4"/>
      <c r="Z230" s="4"/>
      <c r="AA230" s="4"/>
      <c r="AB230" s="4"/>
      <c r="AC230" s="4"/>
      <c r="AD230" s="30"/>
      <c r="AE230" s="30"/>
      <c r="AF230" s="30"/>
      <c r="AG230" s="4"/>
      <c r="AH230" s="4"/>
      <c r="AI230" s="4"/>
      <c r="AJ230" s="4"/>
    </row>
    <row r="231" spans="1:36" ht="12.75" customHeight="1" x14ac:dyDescent="0.25">
      <c r="A231" s="3"/>
      <c r="B231" s="4"/>
      <c r="C231" s="4"/>
      <c r="D231" s="4"/>
      <c r="E231" s="4"/>
      <c r="F231" s="4"/>
      <c r="G231" s="72"/>
      <c r="H231" s="4"/>
      <c r="I231" s="4"/>
      <c r="J231" s="4"/>
      <c r="K231" s="4"/>
      <c r="L231" s="318"/>
      <c r="M231" s="318"/>
      <c r="N231" s="4"/>
      <c r="O231" s="318"/>
      <c r="P231" s="4"/>
      <c r="Q231" s="318"/>
      <c r="R231" s="4"/>
      <c r="S231" s="4"/>
      <c r="T231" s="4"/>
      <c r="U231" s="320"/>
      <c r="V231" s="4"/>
      <c r="W231" s="319"/>
      <c r="X231" s="319"/>
      <c r="Y231" s="4"/>
      <c r="Z231" s="4"/>
      <c r="AA231" s="4"/>
      <c r="AB231" s="4"/>
      <c r="AC231" s="4"/>
      <c r="AD231" s="30"/>
      <c r="AE231" s="30"/>
      <c r="AF231" s="30"/>
      <c r="AG231" s="4"/>
      <c r="AH231" s="4"/>
      <c r="AI231" s="4"/>
      <c r="AJ231" s="4"/>
    </row>
    <row r="232" spans="1:36" ht="12.75" customHeight="1" x14ac:dyDescent="0.25">
      <c r="A232" s="3"/>
      <c r="B232" s="4"/>
      <c r="C232" s="4"/>
      <c r="D232" s="4"/>
      <c r="E232" s="4"/>
      <c r="F232" s="4"/>
      <c r="G232" s="72"/>
      <c r="H232" s="4"/>
      <c r="I232" s="4"/>
      <c r="J232" s="4"/>
      <c r="K232" s="4"/>
      <c r="L232" s="318"/>
      <c r="M232" s="318"/>
      <c r="N232" s="4"/>
      <c r="O232" s="318"/>
      <c r="P232" s="4"/>
      <c r="Q232" s="318"/>
      <c r="R232" s="4"/>
      <c r="S232" s="4"/>
      <c r="T232" s="4"/>
      <c r="U232" s="320"/>
      <c r="V232" s="4"/>
      <c r="W232" s="319"/>
      <c r="X232" s="319"/>
      <c r="Y232" s="4"/>
      <c r="Z232" s="4"/>
      <c r="AA232" s="4"/>
      <c r="AB232" s="4"/>
      <c r="AC232" s="4"/>
      <c r="AD232" s="30"/>
      <c r="AE232" s="30"/>
      <c r="AF232" s="30"/>
      <c r="AG232" s="4"/>
      <c r="AH232" s="4"/>
      <c r="AI232" s="4"/>
      <c r="AJ232" s="4"/>
    </row>
    <row r="233" spans="1:36" ht="12.75" customHeight="1" x14ac:dyDescent="0.25">
      <c r="A233" s="3"/>
      <c r="B233" s="4"/>
      <c r="C233" s="4"/>
      <c r="D233" s="4"/>
      <c r="E233" s="4"/>
      <c r="F233" s="4"/>
      <c r="G233" s="72"/>
      <c r="H233" s="4"/>
      <c r="I233" s="4"/>
      <c r="J233" s="4"/>
      <c r="K233" s="4"/>
      <c r="L233" s="318"/>
      <c r="M233" s="318"/>
      <c r="N233" s="4"/>
      <c r="O233" s="318"/>
      <c r="P233" s="4"/>
      <c r="Q233" s="318"/>
      <c r="R233" s="4"/>
      <c r="S233" s="4"/>
      <c r="T233" s="4"/>
      <c r="U233" s="320"/>
      <c r="V233" s="4"/>
      <c r="W233" s="319"/>
      <c r="X233" s="319"/>
      <c r="Y233" s="4"/>
      <c r="Z233" s="4"/>
      <c r="AA233" s="4"/>
      <c r="AB233" s="4"/>
      <c r="AC233" s="4"/>
      <c r="AD233" s="30"/>
      <c r="AE233" s="30"/>
      <c r="AF233" s="30"/>
      <c r="AG233" s="4"/>
      <c r="AH233" s="4"/>
      <c r="AI233" s="4"/>
      <c r="AJ233" s="4"/>
    </row>
    <row r="234" spans="1:36" ht="12.75" customHeight="1" x14ac:dyDescent="0.25">
      <c r="A234" s="3"/>
      <c r="B234" s="4"/>
      <c r="C234" s="4"/>
      <c r="D234" s="4"/>
      <c r="E234" s="4"/>
      <c r="F234" s="4"/>
      <c r="G234" s="72"/>
      <c r="H234" s="4"/>
      <c r="I234" s="4"/>
      <c r="J234" s="4"/>
      <c r="K234" s="4"/>
      <c r="L234" s="318"/>
      <c r="M234" s="318"/>
      <c r="N234" s="4"/>
      <c r="O234" s="318"/>
      <c r="P234" s="4"/>
      <c r="Q234" s="318"/>
      <c r="R234" s="4"/>
      <c r="S234" s="4"/>
      <c r="T234" s="4"/>
      <c r="U234" s="320"/>
      <c r="V234" s="4"/>
      <c r="W234" s="319"/>
      <c r="X234" s="319"/>
      <c r="Y234" s="4"/>
      <c r="Z234" s="4"/>
      <c r="AA234" s="4"/>
      <c r="AB234" s="4"/>
      <c r="AC234" s="4"/>
      <c r="AD234" s="30"/>
      <c r="AE234" s="30"/>
      <c r="AF234" s="30"/>
      <c r="AG234" s="4"/>
      <c r="AH234" s="4"/>
      <c r="AI234" s="4"/>
      <c r="AJ234" s="4"/>
    </row>
    <row r="235" spans="1:36" ht="12.75" customHeight="1" x14ac:dyDescent="0.25">
      <c r="A235" s="3"/>
      <c r="B235" s="4"/>
      <c r="C235" s="4"/>
      <c r="D235" s="4"/>
      <c r="E235" s="4"/>
      <c r="F235" s="4"/>
      <c r="G235" s="72"/>
      <c r="H235" s="4"/>
      <c r="I235" s="4"/>
      <c r="J235" s="4"/>
      <c r="K235" s="4"/>
      <c r="L235" s="318"/>
      <c r="M235" s="318"/>
      <c r="N235" s="4"/>
      <c r="O235" s="318"/>
      <c r="P235" s="4"/>
      <c r="Q235" s="318"/>
      <c r="R235" s="4"/>
      <c r="S235" s="4"/>
      <c r="T235" s="4"/>
      <c r="U235" s="320"/>
      <c r="V235" s="4"/>
      <c r="W235" s="319"/>
      <c r="X235" s="319"/>
      <c r="Y235" s="4"/>
      <c r="Z235" s="4"/>
      <c r="AA235" s="4"/>
      <c r="AB235" s="4"/>
      <c r="AC235" s="4"/>
      <c r="AD235" s="30"/>
      <c r="AE235" s="30"/>
      <c r="AF235" s="30"/>
      <c r="AG235" s="4"/>
      <c r="AH235" s="4"/>
      <c r="AI235" s="4"/>
      <c r="AJ235" s="4"/>
    </row>
    <row r="236" spans="1:36" ht="12.75" customHeight="1" x14ac:dyDescent="0.25">
      <c r="A236" s="3"/>
      <c r="B236" s="4"/>
      <c r="C236" s="4"/>
      <c r="D236" s="4"/>
      <c r="E236" s="4"/>
      <c r="F236" s="4"/>
      <c r="G236" s="72"/>
      <c r="H236" s="4"/>
      <c r="I236" s="4"/>
      <c r="J236" s="4"/>
      <c r="K236" s="4"/>
      <c r="L236" s="318"/>
      <c r="M236" s="318"/>
      <c r="N236" s="4"/>
      <c r="O236" s="318"/>
      <c r="P236" s="4"/>
      <c r="Q236" s="318"/>
      <c r="R236" s="4"/>
      <c r="S236" s="4"/>
      <c r="T236" s="4"/>
      <c r="U236" s="320"/>
      <c r="V236" s="4"/>
      <c r="W236" s="319"/>
      <c r="X236" s="319"/>
      <c r="Y236" s="4"/>
      <c r="Z236" s="4"/>
      <c r="AA236" s="4"/>
      <c r="AB236" s="4"/>
      <c r="AC236" s="4"/>
      <c r="AD236" s="30"/>
      <c r="AE236" s="30"/>
      <c r="AF236" s="30"/>
      <c r="AG236" s="4"/>
      <c r="AH236" s="4"/>
      <c r="AI236" s="4"/>
      <c r="AJ236" s="4"/>
    </row>
    <row r="237" spans="1:36" ht="12.75" customHeight="1" x14ac:dyDescent="0.25">
      <c r="A237" s="3"/>
      <c r="B237" s="4"/>
      <c r="C237" s="4"/>
      <c r="D237" s="4"/>
      <c r="E237" s="4"/>
      <c r="F237" s="4"/>
      <c r="G237" s="72"/>
      <c r="H237" s="4"/>
      <c r="I237" s="4"/>
      <c r="J237" s="4"/>
      <c r="K237" s="4"/>
      <c r="L237" s="318"/>
      <c r="M237" s="318"/>
      <c r="N237" s="4"/>
      <c r="O237" s="318"/>
      <c r="P237" s="4"/>
      <c r="Q237" s="318"/>
      <c r="R237" s="4"/>
      <c r="S237" s="4"/>
      <c r="T237" s="4"/>
      <c r="U237" s="320"/>
      <c r="V237" s="4"/>
      <c r="W237" s="319"/>
      <c r="X237" s="319"/>
      <c r="Y237" s="4"/>
      <c r="Z237" s="4"/>
      <c r="AA237" s="4"/>
      <c r="AB237" s="4"/>
      <c r="AC237" s="4"/>
      <c r="AD237" s="30"/>
      <c r="AE237" s="30"/>
      <c r="AF237" s="30"/>
      <c r="AG237" s="4"/>
      <c r="AH237" s="4"/>
      <c r="AI237" s="4"/>
      <c r="AJ237" s="4"/>
    </row>
    <row r="238" spans="1:36" ht="12.75" customHeight="1" x14ac:dyDescent="0.25">
      <c r="A238" s="3"/>
      <c r="B238" s="4"/>
      <c r="C238" s="4"/>
      <c r="D238" s="4"/>
      <c r="E238" s="4"/>
      <c r="F238" s="4"/>
      <c r="G238" s="72"/>
      <c r="H238" s="4"/>
      <c r="I238" s="4"/>
      <c r="J238" s="4"/>
      <c r="K238" s="4"/>
      <c r="L238" s="318"/>
      <c r="M238" s="318"/>
      <c r="N238" s="4"/>
      <c r="O238" s="318"/>
      <c r="P238" s="4"/>
      <c r="Q238" s="318"/>
      <c r="R238" s="4"/>
      <c r="S238" s="4"/>
      <c r="T238" s="4"/>
      <c r="U238" s="320"/>
      <c r="V238" s="4"/>
      <c r="W238" s="319"/>
      <c r="X238" s="319"/>
      <c r="Y238" s="4"/>
      <c r="Z238" s="4"/>
      <c r="AA238" s="4"/>
      <c r="AB238" s="4"/>
      <c r="AC238" s="4"/>
      <c r="AD238" s="30"/>
      <c r="AE238" s="30"/>
      <c r="AF238" s="30"/>
      <c r="AG238" s="4"/>
      <c r="AH238" s="4"/>
      <c r="AI238" s="4"/>
      <c r="AJ238" s="4"/>
    </row>
    <row r="239" spans="1:36" ht="12.75" customHeight="1" x14ac:dyDescent="0.25">
      <c r="A239" s="3"/>
      <c r="B239" s="4"/>
      <c r="C239" s="4"/>
      <c r="D239" s="4"/>
      <c r="E239" s="4"/>
      <c r="F239" s="4"/>
      <c r="G239" s="72"/>
      <c r="H239" s="4"/>
      <c r="I239" s="4"/>
      <c r="J239" s="4"/>
      <c r="K239" s="4"/>
      <c r="L239" s="318"/>
      <c r="M239" s="318"/>
      <c r="N239" s="4"/>
      <c r="O239" s="318"/>
      <c r="P239" s="4"/>
      <c r="Q239" s="318"/>
      <c r="R239" s="4"/>
      <c r="S239" s="4"/>
      <c r="T239" s="4"/>
      <c r="U239" s="320"/>
      <c r="V239" s="4"/>
      <c r="W239" s="319"/>
      <c r="X239" s="319"/>
      <c r="Y239" s="4"/>
      <c r="Z239" s="4"/>
      <c r="AA239" s="4"/>
      <c r="AB239" s="4"/>
      <c r="AC239" s="4"/>
      <c r="AD239" s="30"/>
      <c r="AE239" s="30"/>
      <c r="AF239" s="30"/>
      <c r="AG239" s="4"/>
      <c r="AH239" s="4"/>
      <c r="AI239" s="4"/>
      <c r="AJ239" s="4"/>
    </row>
    <row r="240" spans="1:36" ht="12.75" customHeight="1" x14ac:dyDescent="0.25">
      <c r="A240" s="3"/>
      <c r="B240" s="4"/>
      <c r="C240" s="4"/>
      <c r="D240" s="4"/>
      <c r="E240" s="4"/>
      <c r="F240" s="4"/>
      <c r="G240" s="72"/>
      <c r="H240" s="4"/>
      <c r="I240" s="4"/>
      <c r="J240" s="4"/>
      <c r="K240" s="4"/>
      <c r="L240" s="318"/>
      <c r="M240" s="318"/>
      <c r="N240" s="4"/>
      <c r="O240" s="318"/>
      <c r="P240" s="4"/>
      <c r="Q240" s="318"/>
      <c r="R240" s="4"/>
      <c r="S240" s="4"/>
      <c r="T240" s="4"/>
      <c r="U240" s="320"/>
      <c r="V240" s="4"/>
      <c r="W240" s="319"/>
      <c r="X240" s="319"/>
      <c r="Y240" s="4"/>
      <c r="Z240" s="4"/>
      <c r="AA240" s="4"/>
      <c r="AB240" s="4"/>
      <c r="AC240" s="4"/>
      <c r="AD240" s="30"/>
      <c r="AE240" s="30"/>
      <c r="AF240" s="30"/>
      <c r="AG240" s="4"/>
      <c r="AH240" s="4"/>
      <c r="AI240" s="4"/>
      <c r="AJ240" s="4"/>
    </row>
    <row r="241" spans="1:36" ht="12.75" customHeight="1" x14ac:dyDescent="0.25">
      <c r="A241" s="3"/>
      <c r="B241" s="4"/>
      <c r="C241" s="4"/>
      <c r="D241" s="4"/>
      <c r="E241" s="4"/>
      <c r="F241" s="4"/>
      <c r="G241" s="72"/>
      <c r="H241" s="4"/>
      <c r="I241" s="4"/>
      <c r="J241" s="4"/>
      <c r="K241" s="4"/>
      <c r="L241" s="318"/>
      <c r="M241" s="318"/>
      <c r="N241" s="4"/>
      <c r="O241" s="318"/>
      <c r="P241" s="4"/>
      <c r="Q241" s="318"/>
      <c r="R241" s="4"/>
      <c r="S241" s="4"/>
      <c r="T241" s="4"/>
      <c r="U241" s="320"/>
      <c r="V241" s="4"/>
      <c r="W241" s="319"/>
      <c r="X241" s="319"/>
      <c r="Y241" s="4"/>
      <c r="Z241" s="4"/>
      <c r="AA241" s="4"/>
      <c r="AB241" s="4"/>
      <c r="AC241" s="4"/>
      <c r="AD241" s="30"/>
      <c r="AE241" s="30"/>
      <c r="AF241" s="30"/>
      <c r="AG241" s="4"/>
      <c r="AH241" s="4"/>
      <c r="AI241" s="4"/>
      <c r="AJ241" s="4"/>
    </row>
    <row r="242" spans="1:36" ht="12.75" customHeight="1" x14ac:dyDescent="0.25">
      <c r="A242" s="3"/>
      <c r="B242" s="4"/>
      <c r="C242" s="4"/>
      <c r="D242" s="4"/>
      <c r="E242" s="4"/>
      <c r="F242" s="4"/>
      <c r="G242" s="72"/>
      <c r="H242" s="4"/>
      <c r="I242" s="4"/>
      <c r="J242" s="4"/>
      <c r="K242" s="4"/>
      <c r="L242" s="318"/>
      <c r="M242" s="318"/>
      <c r="N242" s="4"/>
      <c r="O242" s="318"/>
      <c r="P242" s="4"/>
      <c r="Q242" s="318"/>
      <c r="R242" s="4"/>
      <c r="S242" s="4"/>
      <c r="T242" s="4"/>
      <c r="U242" s="320"/>
      <c r="V242" s="4"/>
      <c r="W242" s="319"/>
      <c r="X242" s="319"/>
      <c r="Y242" s="4"/>
      <c r="Z242" s="4"/>
      <c r="AA242" s="4"/>
      <c r="AB242" s="4"/>
      <c r="AC242" s="4"/>
      <c r="AD242" s="30"/>
      <c r="AE242" s="30"/>
      <c r="AF242" s="30"/>
      <c r="AG242" s="4"/>
      <c r="AH242" s="4"/>
      <c r="AI242" s="4"/>
      <c r="AJ242" s="4"/>
    </row>
    <row r="243" spans="1:36" ht="12.75" customHeight="1" x14ac:dyDescent="0.25">
      <c r="A243" s="3"/>
      <c r="B243" s="4"/>
      <c r="C243" s="4"/>
      <c r="D243" s="4"/>
      <c r="E243" s="4"/>
      <c r="F243" s="4"/>
      <c r="G243" s="72"/>
      <c r="H243" s="4"/>
      <c r="I243" s="4"/>
      <c r="J243" s="4"/>
      <c r="K243" s="4"/>
      <c r="L243" s="318"/>
      <c r="M243" s="318"/>
      <c r="N243" s="4"/>
      <c r="O243" s="318"/>
      <c r="P243" s="4"/>
      <c r="Q243" s="318"/>
      <c r="R243" s="4"/>
      <c r="S243" s="4"/>
      <c r="T243" s="4"/>
      <c r="U243" s="320"/>
      <c r="V243" s="4"/>
      <c r="W243" s="319"/>
      <c r="X243" s="319"/>
      <c r="Y243" s="4"/>
      <c r="Z243" s="4"/>
      <c r="AA243" s="4"/>
      <c r="AB243" s="4"/>
      <c r="AC243" s="4"/>
      <c r="AD243" s="30"/>
      <c r="AE243" s="30"/>
      <c r="AF243" s="30"/>
      <c r="AG243" s="4"/>
      <c r="AH243" s="4"/>
      <c r="AI243" s="4"/>
      <c r="AJ243" s="4"/>
    </row>
    <row r="244" spans="1:36" ht="12.75" customHeight="1" x14ac:dyDescent="0.25">
      <c r="A244" s="3"/>
      <c r="B244" s="4"/>
      <c r="C244" s="4"/>
      <c r="D244" s="4"/>
      <c r="E244" s="4"/>
      <c r="F244" s="4"/>
      <c r="G244" s="72"/>
      <c r="H244" s="4"/>
      <c r="I244" s="4"/>
      <c r="J244" s="4"/>
      <c r="K244" s="4"/>
      <c r="L244" s="318"/>
      <c r="M244" s="318"/>
      <c r="N244" s="4"/>
      <c r="O244" s="318"/>
      <c r="P244" s="4"/>
      <c r="Q244" s="318"/>
      <c r="R244" s="4"/>
      <c r="S244" s="4"/>
      <c r="T244" s="4"/>
      <c r="U244" s="320"/>
      <c r="V244" s="4"/>
      <c r="W244" s="319"/>
      <c r="X244" s="319"/>
      <c r="Y244" s="4"/>
      <c r="Z244" s="4"/>
      <c r="AA244" s="4"/>
      <c r="AB244" s="4"/>
      <c r="AC244" s="4"/>
      <c r="AD244" s="30"/>
      <c r="AE244" s="30"/>
      <c r="AF244" s="30"/>
      <c r="AG244" s="4"/>
      <c r="AH244" s="4"/>
      <c r="AI244" s="4"/>
      <c r="AJ244" s="4"/>
    </row>
    <row r="245" spans="1:36" ht="12.75" customHeight="1" x14ac:dyDescent="0.25">
      <c r="A245" s="3"/>
      <c r="B245" s="4"/>
      <c r="C245" s="4"/>
      <c r="D245" s="4"/>
      <c r="E245" s="4"/>
      <c r="F245" s="4"/>
      <c r="G245" s="72"/>
      <c r="H245" s="4"/>
      <c r="I245" s="4"/>
      <c r="J245" s="4"/>
      <c r="K245" s="4"/>
      <c r="L245" s="318"/>
      <c r="M245" s="318"/>
      <c r="N245" s="4"/>
      <c r="O245" s="318"/>
      <c r="P245" s="4"/>
      <c r="Q245" s="318"/>
      <c r="R245" s="4"/>
      <c r="S245" s="4"/>
      <c r="T245" s="4"/>
      <c r="U245" s="320"/>
      <c r="V245" s="4"/>
      <c r="W245" s="319"/>
      <c r="X245" s="319"/>
      <c r="Y245" s="4"/>
      <c r="Z245" s="4"/>
      <c r="AA245" s="4"/>
      <c r="AB245" s="4"/>
      <c r="AC245" s="4"/>
      <c r="AD245" s="30"/>
      <c r="AE245" s="30"/>
      <c r="AF245" s="30"/>
      <c r="AG245" s="4"/>
      <c r="AH245" s="4"/>
      <c r="AI245" s="4"/>
      <c r="AJ245" s="4"/>
    </row>
    <row r="246" spans="1:36" ht="12.75" customHeight="1" x14ac:dyDescent="0.25">
      <c r="A246" s="3"/>
      <c r="B246" s="4"/>
      <c r="C246" s="4"/>
      <c r="D246" s="4"/>
      <c r="E246" s="4"/>
      <c r="F246" s="4"/>
      <c r="G246" s="72"/>
      <c r="H246" s="4"/>
      <c r="I246" s="4"/>
      <c r="J246" s="4"/>
      <c r="K246" s="4"/>
      <c r="L246" s="318"/>
      <c r="M246" s="318"/>
      <c r="N246" s="4"/>
      <c r="O246" s="318"/>
      <c r="P246" s="4"/>
      <c r="Q246" s="318"/>
      <c r="R246" s="4"/>
      <c r="S246" s="4"/>
      <c r="T246" s="4"/>
      <c r="U246" s="320"/>
      <c r="V246" s="4"/>
      <c r="W246" s="319"/>
      <c r="X246" s="319"/>
      <c r="Y246" s="4"/>
      <c r="Z246" s="4"/>
      <c r="AA246" s="4"/>
      <c r="AB246" s="4"/>
      <c r="AC246" s="4"/>
      <c r="AD246" s="30"/>
      <c r="AE246" s="30"/>
      <c r="AF246" s="30"/>
      <c r="AG246" s="4"/>
      <c r="AH246" s="4"/>
      <c r="AI246" s="4"/>
      <c r="AJ246" s="4"/>
    </row>
    <row r="247" spans="1:36" ht="12.75" customHeight="1" x14ac:dyDescent="0.25">
      <c r="A247" s="3"/>
      <c r="B247" s="4"/>
      <c r="C247" s="4"/>
      <c r="D247" s="4"/>
      <c r="E247" s="4"/>
      <c r="F247" s="4"/>
      <c r="G247" s="72"/>
      <c r="H247" s="4"/>
      <c r="I247" s="4"/>
      <c r="J247" s="4"/>
      <c r="K247" s="4"/>
      <c r="L247" s="318"/>
      <c r="M247" s="318"/>
      <c r="N247" s="4"/>
      <c r="O247" s="318"/>
      <c r="P247" s="4"/>
      <c r="Q247" s="318"/>
      <c r="R247" s="4"/>
      <c r="S247" s="4"/>
      <c r="T247" s="4"/>
      <c r="U247" s="320"/>
      <c r="V247" s="4"/>
      <c r="W247" s="319"/>
      <c r="X247" s="319"/>
      <c r="Y247" s="4"/>
      <c r="Z247" s="4"/>
      <c r="AA247" s="4"/>
      <c r="AB247" s="4"/>
      <c r="AC247" s="4"/>
      <c r="AD247" s="30"/>
      <c r="AE247" s="30"/>
      <c r="AF247" s="30"/>
      <c r="AG247" s="4"/>
      <c r="AH247" s="4"/>
      <c r="AI247" s="4"/>
      <c r="AJ247" s="4"/>
    </row>
    <row r="248" spans="1:36" ht="12.75" customHeight="1" x14ac:dyDescent="0.25">
      <c r="A248" s="3"/>
      <c r="B248" s="4"/>
      <c r="C248" s="4"/>
      <c r="D248" s="4"/>
      <c r="E248" s="4"/>
      <c r="F248" s="4"/>
      <c r="G248" s="72"/>
      <c r="H248" s="4"/>
      <c r="I248" s="4"/>
      <c r="J248" s="4"/>
      <c r="K248" s="4"/>
      <c r="L248" s="318"/>
      <c r="M248" s="318"/>
      <c r="N248" s="4"/>
      <c r="O248" s="318"/>
      <c r="P248" s="4"/>
      <c r="Q248" s="318"/>
      <c r="R248" s="4"/>
      <c r="S248" s="4"/>
      <c r="T248" s="4"/>
      <c r="U248" s="320"/>
      <c r="V248" s="4"/>
      <c r="W248" s="319"/>
      <c r="X248" s="319"/>
      <c r="Y248" s="4"/>
      <c r="Z248" s="4"/>
      <c r="AA248" s="4"/>
      <c r="AB248" s="4"/>
      <c r="AC248" s="4"/>
      <c r="AD248" s="30"/>
      <c r="AE248" s="30"/>
      <c r="AF248" s="30"/>
      <c r="AG248" s="4"/>
      <c r="AH248" s="4"/>
      <c r="AI248" s="4"/>
      <c r="AJ248" s="4"/>
    </row>
    <row r="249" spans="1:36" ht="12.75" customHeight="1" x14ac:dyDescent="0.25">
      <c r="A249" s="3"/>
      <c r="B249" s="4"/>
      <c r="C249" s="4"/>
      <c r="D249" s="4"/>
      <c r="E249" s="4"/>
      <c r="F249" s="4"/>
      <c r="G249" s="72"/>
      <c r="H249" s="4"/>
      <c r="I249" s="4"/>
      <c r="J249" s="4"/>
      <c r="K249" s="4"/>
      <c r="L249" s="318"/>
      <c r="M249" s="318"/>
      <c r="N249" s="4"/>
      <c r="O249" s="318"/>
      <c r="P249" s="4"/>
      <c r="Q249" s="318"/>
      <c r="R249" s="4"/>
      <c r="S249" s="4"/>
      <c r="T249" s="4"/>
      <c r="U249" s="320"/>
      <c r="V249" s="4"/>
      <c r="W249" s="319"/>
      <c r="X249" s="319"/>
      <c r="Y249" s="4"/>
      <c r="Z249" s="4"/>
      <c r="AA249" s="4"/>
      <c r="AB249" s="4"/>
      <c r="AC249" s="4"/>
      <c r="AD249" s="30"/>
      <c r="AE249" s="30"/>
      <c r="AF249" s="30"/>
      <c r="AG249" s="4"/>
      <c r="AH249" s="4"/>
      <c r="AI249" s="4"/>
      <c r="AJ249" s="4"/>
    </row>
    <row r="250" spans="1:36" ht="12.75" customHeight="1" x14ac:dyDescent="0.25">
      <c r="A250" s="3"/>
      <c r="B250" s="4"/>
      <c r="C250" s="4"/>
      <c r="D250" s="4"/>
      <c r="E250" s="4"/>
      <c r="F250" s="4"/>
      <c r="G250" s="72"/>
      <c r="H250" s="4"/>
      <c r="I250" s="4"/>
      <c r="J250" s="4"/>
      <c r="K250" s="4"/>
      <c r="L250" s="318"/>
      <c r="M250" s="318"/>
      <c r="N250" s="4"/>
      <c r="O250" s="318"/>
      <c r="P250" s="4"/>
      <c r="Q250" s="318"/>
      <c r="R250" s="4"/>
      <c r="S250" s="4"/>
      <c r="T250" s="4"/>
      <c r="U250" s="320"/>
      <c r="V250" s="4"/>
      <c r="W250" s="319"/>
      <c r="X250" s="319"/>
      <c r="Y250" s="4"/>
      <c r="Z250" s="4"/>
      <c r="AA250" s="4"/>
      <c r="AB250" s="4"/>
      <c r="AC250" s="4"/>
      <c r="AD250" s="30"/>
      <c r="AE250" s="30"/>
      <c r="AF250" s="30"/>
      <c r="AG250" s="4"/>
      <c r="AH250" s="4"/>
      <c r="AI250" s="4"/>
      <c r="AJ250" s="4"/>
    </row>
    <row r="251" spans="1:36" ht="12.75" customHeight="1" x14ac:dyDescent="0.25">
      <c r="A251" s="3"/>
      <c r="B251" s="4"/>
      <c r="C251" s="4"/>
      <c r="D251" s="4"/>
      <c r="E251" s="4"/>
      <c r="F251" s="4"/>
      <c r="G251" s="72"/>
      <c r="H251" s="4"/>
      <c r="I251" s="4"/>
      <c r="J251" s="4"/>
      <c r="K251" s="4"/>
      <c r="L251" s="318"/>
      <c r="M251" s="318"/>
      <c r="N251" s="4"/>
      <c r="O251" s="318"/>
      <c r="P251" s="4"/>
      <c r="Q251" s="318"/>
      <c r="R251" s="4"/>
      <c r="S251" s="4"/>
      <c r="T251" s="4"/>
      <c r="U251" s="320"/>
      <c r="V251" s="4"/>
      <c r="W251" s="319"/>
      <c r="X251" s="319"/>
      <c r="Y251" s="4"/>
      <c r="Z251" s="4"/>
      <c r="AA251" s="4"/>
      <c r="AB251" s="4"/>
      <c r="AC251" s="4"/>
      <c r="AD251" s="30"/>
      <c r="AE251" s="30"/>
      <c r="AF251" s="30"/>
      <c r="AG251" s="4"/>
      <c r="AH251" s="4"/>
      <c r="AI251" s="4"/>
      <c r="AJ251" s="4"/>
    </row>
    <row r="252" spans="1:36" ht="12.75" customHeight="1" x14ac:dyDescent="0.25">
      <c r="A252" s="3"/>
      <c r="B252" s="4"/>
      <c r="C252" s="4"/>
      <c r="D252" s="4"/>
      <c r="E252" s="4"/>
      <c r="F252" s="4"/>
      <c r="G252" s="72"/>
      <c r="H252" s="4"/>
      <c r="I252" s="4"/>
      <c r="J252" s="4"/>
      <c r="K252" s="4"/>
      <c r="L252" s="318"/>
      <c r="M252" s="318"/>
      <c r="N252" s="4"/>
      <c r="O252" s="318"/>
      <c r="P252" s="4"/>
      <c r="Q252" s="318"/>
      <c r="R252" s="4"/>
      <c r="S252" s="4"/>
      <c r="T252" s="4"/>
      <c r="U252" s="320"/>
      <c r="V252" s="4"/>
      <c r="W252" s="319"/>
      <c r="X252" s="319"/>
      <c r="Y252" s="4"/>
      <c r="Z252" s="4"/>
      <c r="AA252" s="4"/>
      <c r="AB252" s="4"/>
      <c r="AC252" s="4"/>
      <c r="AD252" s="30"/>
      <c r="AE252" s="30"/>
      <c r="AF252" s="30"/>
      <c r="AG252" s="4"/>
      <c r="AH252" s="4"/>
      <c r="AI252" s="4"/>
      <c r="AJ252" s="4"/>
    </row>
    <row r="253" spans="1:36" ht="12.75" customHeight="1" x14ac:dyDescent="0.25">
      <c r="A253" s="3"/>
      <c r="B253" s="4"/>
      <c r="C253" s="4"/>
      <c r="D253" s="4"/>
      <c r="E253" s="4"/>
      <c r="F253" s="4"/>
      <c r="G253" s="72"/>
      <c r="H253" s="4"/>
      <c r="I253" s="4"/>
      <c r="J253" s="4"/>
      <c r="K253" s="4"/>
      <c r="L253" s="318"/>
      <c r="M253" s="318"/>
      <c r="N253" s="4"/>
      <c r="O253" s="318"/>
      <c r="P253" s="4"/>
      <c r="Q253" s="318"/>
      <c r="R253" s="4"/>
      <c r="S253" s="4"/>
      <c r="T253" s="4"/>
      <c r="U253" s="320"/>
      <c r="V253" s="4"/>
      <c r="W253" s="319"/>
      <c r="X253" s="319"/>
      <c r="Y253" s="4"/>
      <c r="Z253" s="4"/>
      <c r="AA253" s="4"/>
      <c r="AB253" s="4"/>
      <c r="AC253" s="4"/>
      <c r="AD253" s="30"/>
      <c r="AE253" s="30"/>
      <c r="AF253" s="30"/>
      <c r="AG253" s="4"/>
      <c r="AH253" s="4"/>
      <c r="AI253" s="4"/>
      <c r="AJ253" s="4"/>
    </row>
    <row r="254" spans="1:36" ht="12.75" customHeight="1" x14ac:dyDescent="0.25">
      <c r="A254" s="3"/>
      <c r="B254" s="4"/>
      <c r="C254" s="4"/>
      <c r="D254" s="4"/>
      <c r="E254" s="4"/>
      <c r="F254" s="4"/>
      <c r="G254" s="72"/>
      <c r="H254" s="4"/>
      <c r="I254" s="4"/>
      <c r="J254" s="4"/>
      <c r="K254" s="4"/>
      <c r="L254" s="318"/>
      <c r="M254" s="318"/>
      <c r="N254" s="4"/>
      <c r="O254" s="318"/>
      <c r="P254" s="4"/>
      <c r="Q254" s="318"/>
      <c r="R254" s="4"/>
      <c r="S254" s="4"/>
      <c r="T254" s="4"/>
      <c r="U254" s="320"/>
      <c r="V254" s="4"/>
      <c r="W254" s="319"/>
      <c r="X254" s="319"/>
      <c r="Y254" s="4"/>
      <c r="Z254" s="4"/>
      <c r="AA254" s="4"/>
      <c r="AB254" s="4"/>
      <c r="AC254" s="4"/>
      <c r="AD254" s="30"/>
      <c r="AE254" s="30"/>
      <c r="AF254" s="30"/>
      <c r="AG254" s="4"/>
      <c r="AH254" s="4"/>
      <c r="AI254" s="4"/>
      <c r="AJ254" s="4"/>
    </row>
    <row r="255" spans="1:36" ht="12.75" customHeight="1" x14ac:dyDescent="0.25">
      <c r="A255" s="3"/>
      <c r="B255" s="4"/>
      <c r="C255" s="4"/>
      <c r="D255" s="4"/>
      <c r="E255" s="4"/>
      <c r="F255" s="4"/>
      <c r="G255" s="72"/>
      <c r="H255" s="4"/>
      <c r="I255" s="4"/>
      <c r="J255" s="4"/>
      <c r="K255" s="4"/>
      <c r="L255" s="318"/>
      <c r="M255" s="318"/>
      <c r="N255" s="4"/>
      <c r="O255" s="318"/>
      <c r="P255" s="4"/>
      <c r="Q255" s="318"/>
      <c r="R255" s="4"/>
      <c r="S255" s="4"/>
      <c r="T255" s="4"/>
      <c r="U255" s="320"/>
      <c r="V255" s="4"/>
      <c r="W255" s="319"/>
      <c r="X255" s="319"/>
      <c r="Y255" s="4"/>
      <c r="Z255" s="4"/>
      <c r="AA255" s="4"/>
      <c r="AB255" s="4"/>
      <c r="AC255" s="4"/>
      <c r="AD255" s="30"/>
      <c r="AE255" s="30"/>
      <c r="AF255" s="30"/>
      <c r="AG255" s="4"/>
      <c r="AH255" s="4"/>
      <c r="AI255" s="4"/>
      <c r="AJ255" s="4"/>
    </row>
    <row r="256" spans="1:36" ht="12.75" customHeight="1" x14ac:dyDescent="0.25">
      <c r="A256" s="3"/>
      <c r="B256" s="4"/>
      <c r="C256" s="4"/>
      <c r="D256" s="4"/>
      <c r="E256" s="4"/>
      <c r="F256" s="4"/>
      <c r="G256" s="72"/>
      <c r="H256" s="4"/>
      <c r="I256" s="4"/>
      <c r="J256" s="4"/>
      <c r="K256" s="4"/>
      <c r="L256" s="318"/>
      <c r="M256" s="318"/>
      <c r="N256" s="4"/>
      <c r="O256" s="318"/>
      <c r="P256" s="4"/>
      <c r="Q256" s="318"/>
      <c r="R256" s="4"/>
      <c r="S256" s="4"/>
      <c r="T256" s="4"/>
      <c r="U256" s="320"/>
      <c r="V256" s="4"/>
      <c r="W256" s="319"/>
      <c r="X256" s="319"/>
      <c r="Y256" s="4"/>
      <c r="Z256" s="4"/>
      <c r="AA256" s="4"/>
      <c r="AB256" s="4"/>
      <c r="AC256" s="4"/>
      <c r="AD256" s="30"/>
      <c r="AE256" s="30"/>
      <c r="AF256" s="30"/>
      <c r="AG256" s="4"/>
      <c r="AH256" s="4"/>
      <c r="AI256" s="4"/>
      <c r="AJ256" s="4"/>
    </row>
    <row r="257" spans="1:36" ht="12.75" customHeight="1" x14ac:dyDescent="0.25">
      <c r="A257" s="3"/>
      <c r="B257" s="4"/>
      <c r="C257" s="4"/>
      <c r="D257" s="4"/>
      <c r="E257" s="4"/>
      <c r="F257" s="4"/>
      <c r="G257" s="72"/>
      <c r="H257" s="4"/>
      <c r="I257" s="4"/>
      <c r="J257" s="4"/>
      <c r="K257" s="4"/>
      <c r="L257" s="318"/>
      <c r="M257" s="318"/>
      <c r="N257" s="4"/>
      <c r="O257" s="318"/>
      <c r="P257" s="4"/>
      <c r="Q257" s="318"/>
      <c r="R257" s="4"/>
      <c r="S257" s="4"/>
      <c r="T257" s="4"/>
      <c r="U257" s="320"/>
      <c r="V257" s="4"/>
      <c r="W257" s="319"/>
      <c r="X257" s="319"/>
      <c r="Y257" s="4"/>
      <c r="Z257" s="4"/>
      <c r="AA257" s="4"/>
      <c r="AB257" s="4"/>
      <c r="AC257" s="4"/>
      <c r="AD257" s="30"/>
      <c r="AE257" s="30"/>
      <c r="AF257" s="30"/>
      <c r="AG257" s="4"/>
      <c r="AH257" s="4"/>
      <c r="AI257" s="4"/>
      <c r="AJ257" s="4"/>
    </row>
    <row r="258" spans="1:36" ht="12.75" customHeight="1" x14ac:dyDescent="0.25">
      <c r="A258" s="3"/>
      <c r="B258" s="4"/>
      <c r="C258" s="4"/>
      <c r="D258" s="4"/>
      <c r="E258" s="4"/>
      <c r="F258" s="4"/>
      <c r="G258" s="72"/>
      <c r="H258" s="4"/>
      <c r="I258" s="4"/>
      <c r="J258" s="4"/>
      <c r="K258" s="4"/>
      <c r="L258" s="318"/>
      <c r="M258" s="318"/>
      <c r="N258" s="4"/>
      <c r="O258" s="318"/>
      <c r="P258" s="4"/>
      <c r="Q258" s="318"/>
      <c r="R258" s="4"/>
      <c r="S258" s="4"/>
      <c r="T258" s="4"/>
      <c r="U258" s="320"/>
      <c r="V258" s="4"/>
      <c r="W258" s="319"/>
      <c r="X258" s="319"/>
      <c r="Y258" s="4"/>
      <c r="Z258" s="4"/>
      <c r="AA258" s="4"/>
      <c r="AB258" s="4"/>
      <c r="AC258" s="4"/>
      <c r="AD258" s="30"/>
      <c r="AE258" s="30"/>
      <c r="AF258" s="30"/>
      <c r="AG258" s="4"/>
      <c r="AH258" s="4"/>
      <c r="AI258" s="4"/>
      <c r="AJ258" s="4"/>
    </row>
    <row r="259" spans="1:36" ht="12.75" customHeight="1" x14ac:dyDescent="0.25">
      <c r="A259" s="3"/>
      <c r="B259" s="4"/>
      <c r="C259" s="4"/>
      <c r="D259" s="4"/>
      <c r="E259" s="4"/>
      <c r="F259" s="4"/>
      <c r="G259" s="72"/>
      <c r="H259" s="4"/>
      <c r="I259" s="4"/>
      <c r="J259" s="4"/>
      <c r="K259" s="4"/>
      <c r="L259" s="318"/>
      <c r="M259" s="318"/>
      <c r="N259" s="4"/>
      <c r="O259" s="318"/>
      <c r="P259" s="4"/>
      <c r="Q259" s="318"/>
      <c r="R259" s="4"/>
      <c r="S259" s="4"/>
      <c r="T259" s="4"/>
      <c r="U259" s="320"/>
      <c r="V259" s="4"/>
      <c r="W259" s="319"/>
      <c r="X259" s="319"/>
      <c r="Y259" s="4"/>
      <c r="Z259" s="4"/>
      <c r="AA259" s="4"/>
      <c r="AB259" s="4"/>
      <c r="AC259" s="4"/>
      <c r="AD259" s="30"/>
      <c r="AE259" s="30"/>
      <c r="AF259" s="30"/>
      <c r="AG259" s="4"/>
      <c r="AH259" s="4"/>
      <c r="AI259" s="4"/>
      <c r="AJ259" s="4"/>
    </row>
    <row r="260" spans="1:36" ht="12.75" customHeight="1" x14ac:dyDescent="0.25">
      <c r="A260" s="3"/>
      <c r="B260" s="4"/>
      <c r="C260" s="4"/>
      <c r="D260" s="4"/>
      <c r="E260" s="4"/>
      <c r="F260" s="4"/>
      <c r="G260" s="72"/>
      <c r="H260" s="4"/>
      <c r="I260" s="4"/>
      <c r="J260" s="4"/>
      <c r="K260" s="4"/>
      <c r="L260" s="318"/>
      <c r="M260" s="318"/>
      <c r="N260" s="4"/>
      <c r="O260" s="318"/>
      <c r="P260" s="4"/>
      <c r="Q260" s="318"/>
      <c r="R260" s="4"/>
      <c r="S260" s="4"/>
      <c r="T260" s="4"/>
      <c r="U260" s="320"/>
      <c r="V260" s="4"/>
      <c r="W260" s="319"/>
      <c r="X260" s="319"/>
      <c r="Y260" s="4"/>
      <c r="Z260" s="4"/>
      <c r="AA260" s="4"/>
      <c r="AB260" s="4"/>
      <c r="AC260" s="4"/>
      <c r="AD260" s="30"/>
      <c r="AE260" s="30"/>
      <c r="AF260" s="30"/>
      <c r="AG260" s="4"/>
      <c r="AH260" s="4"/>
      <c r="AI260" s="4"/>
      <c r="AJ260" s="4"/>
    </row>
    <row r="261" spans="1:36" ht="12.75" customHeight="1" x14ac:dyDescent="0.25">
      <c r="A261" s="3"/>
      <c r="B261" s="4"/>
      <c r="C261" s="4"/>
      <c r="D261" s="4"/>
      <c r="E261" s="4"/>
      <c r="F261" s="4"/>
      <c r="G261" s="72"/>
      <c r="H261" s="4"/>
      <c r="I261" s="4"/>
      <c r="J261" s="4"/>
      <c r="K261" s="4"/>
      <c r="L261" s="318"/>
      <c r="M261" s="318"/>
      <c r="N261" s="4"/>
      <c r="O261" s="318"/>
      <c r="P261" s="4"/>
      <c r="Q261" s="318"/>
      <c r="R261" s="4"/>
      <c r="S261" s="4"/>
      <c r="T261" s="4"/>
      <c r="U261" s="320"/>
      <c r="V261" s="4"/>
      <c r="W261" s="319"/>
      <c r="X261" s="319"/>
      <c r="Y261" s="4"/>
      <c r="Z261" s="4"/>
      <c r="AA261" s="4"/>
      <c r="AB261" s="4"/>
      <c r="AC261" s="4"/>
      <c r="AD261" s="30"/>
      <c r="AE261" s="30"/>
      <c r="AF261" s="30"/>
      <c r="AG261" s="4"/>
      <c r="AH261" s="4"/>
      <c r="AI261" s="4"/>
      <c r="AJ261" s="4"/>
    </row>
    <row r="262" spans="1:36" ht="12.75" customHeight="1" x14ac:dyDescent="0.25">
      <c r="A262" s="3"/>
      <c r="B262" s="4"/>
      <c r="C262" s="4"/>
      <c r="D262" s="4"/>
      <c r="E262" s="4"/>
      <c r="F262" s="4"/>
      <c r="G262" s="72"/>
      <c r="H262" s="4"/>
      <c r="I262" s="4"/>
      <c r="J262" s="4"/>
      <c r="K262" s="4"/>
      <c r="L262" s="318"/>
      <c r="M262" s="318"/>
      <c r="N262" s="4"/>
      <c r="O262" s="318"/>
      <c r="P262" s="4"/>
      <c r="Q262" s="318"/>
      <c r="R262" s="4"/>
      <c r="S262" s="4"/>
      <c r="T262" s="4"/>
      <c r="U262" s="320"/>
      <c r="V262" s="4"/>
      <c r="W262" s="319"/>
      <c r="X262" s="319"/>
      <c r="Y262" s="4"/>
      <c r="Z262" s="4"/>
      <c r="AA262" s="4"/>
      <c r="AB262" s="4"/>
      <c r="AC262" s="4"/>
      <c r="AD262" s="30"/>
      <c r="AE262" s="30"/>
      <c r="AF262" s="30"/>
      <c r="AG262" s="4"/>
      <c r="AH262" s="4"/>
      <c r="AI262" s="4"/>
      <c r="AJ262" s="4"/>
    </row>
    <row r="263" spans="1:36" ht="12.75" customHeight="1" x14ac:dyDescent="0.25">
      <c r="A263" s="3"/>
      <c r="B263" s="4"/>
      <c r="C263" s="4"/>
      <c r="D263" s="4"/>
      <c r="E263" s="4"/>
      <c r="F263" s="4"/>
      <c r="G263" s="72"/>
      <c r="H263" s="4"/>
      <c r="I263" s="4"/>
      <c r="J263" s="4"/>
      <c r="K263" s="4"/>
      <c r="L263" s="318"/>
      <c r="M263" s="318"/>
      <c r="N263" s="4"/>
      <c r="O263" s="318"/>
      <c r="P263" s="4"/>
      <c r="Q263" s="318"/>
      <c r="R263" s="4"/>
      <c r="S263" s="4"/>
      <c r="T263" s="4"/>
      <c r="U263" s="320"/>
      <c r="V263" s="4"/>
      <c r="W263" s="319"/>
      <c r="X263" s="319"/>
      <c r="Y263" s="4"/>
      <c r="Z263" s="4"/>
      <c r="AA263" s="4"/>
      <c r="AB263" s="4"/>
      <c r="AC263" s="4"/>
      <c r="AD263" s="30"/>
      <c r="AE263" s="30"/>
      <c r="AF263" s="30"/>
      <c r="AG263" s="4"/>
      <c r="AH263" s="4"/>
      <c r="AI263" s="4"/>
      <c r="AJ263" s="4"/>
    </row>
    <row r="264" spans="1:36" ht="12.75" customHeight="1" x14ac:dyDescent="0.25">
      <c r="A264" s="3"/>
      <c r="B264" s="4"/>
      <c r="C264" s="4"/>
      <c r="D264" s="4"/>
      <c r="E264" s="4"/>
      <c r="F264" s="4"/>
      <c r="G264" s="72"/>
      <c r="H264" s="4"/>
      <c r="I264" s="4"/>
      <c r="J264" s="4"/>
      <c r="K264" s="4"/>
      <c r="L264" s="318"/>
      <c r="M264" s="318"/>
      <c r="N264" s="4"/>
      <c r="O264" s="318"/>
      <c r="P264" s="4"/>
      <c r="Q264" s="318"/>
      <c r="R264" s="4"/>
      <c r="S264" s="4"/>
      <c r="T264" s="4"/>
      <c r="U264" s="320"/>
      <c r="V264" s="4"/>
      <c r="W264" s="319"/>
      <c r="X264" s="319"/>
      <c r="Y264" s="4"/>
      <c r="Z264" s="4"/>
      <c r="AA264" s="4"/>
      <c r="AB264" s="4"/>
      <c r="AC264" s="4"/>
      <c r="AD264" s="30"/>
      <c r="AE264" s="30"/>
      <c r="AF264" s="30"/>
      <c r="AG264" s="4"/>
      <c r="AH264" s="4"/>
      <c r="AI264" s="4"/>
      <c r="AJ264" s="4"/>
    </row>
    <row r="265" spans="1:36" ht="12.75" customHeight="1" x14ac:dyDescent="0.25">
      <c r="A265" s="3"/>
      <c r="B265" s="4"/>
      <c r="C265" s="4"/>
      <c r="D265" s="4"/>
      <c r="E265" s="4"/>
      <c r="F265" s="4"/>
      <c r="G265" s="72"/>
      <c r="H265" s="4"/>
      <c r="I265" s="4"/>
      <c r="J265" s="4"/>
      <c r="K265" s="4"/>
      <c r="L265" s="318"/>
      <c r="M265" s="318"/>
      <c r="N265" s="4"/>
      <c r="O265" s="318"/>
      <c r="P265" s="4"/>
      <c r="Q265" s="318"/>
      <c r="R265" s="4"/>
      <c r="S265" s="4"/>
      <c r="T265" s="4"/>
      <c r="U265" s="320"/>
      <c r="V265" s="4"/>
      <c r="W265" s="319"/>
      <c r="X265" s="319"/>
      <c r="Y265" s="4"/>
      <c r="Z265" s="4"/>
      <c r="AA265" s="4"/>
      <c r="AB265" s="4"/>
      <c r="AC265" s="4"/>
      <c r="AD265" s="30"/>
      <c r="AE265" s="30"/>
      <c r="AF265" s="30"/>
      <c r="AG265" s="4"/>
      <c r="AH265" s="4"/>
      <c r="AI265" s="4"/>
      <c r="AJ265" s="4"/>
    </row>
    <row r="266" spans="1:36" ht="12.75" customHeight="1" x14ac:dyDescent="0.25">
      <c r="A266" s="3"/>
      <c r="B266" s="4"/>
      <c r="C266" s="4"/>
      <c r="D266" s="4"/>
      <c r="E266" s="4"/>
      <c r="F266" s="4"/>
      <c r="G266" s="72"/>
      <c r="H266" s="4"/>
      <c r="I266" s="4"/>
      <c r="J266" s="4"/>
      <c r="K266" s="4"/>
      <c r="L266" s="318"/>
      <c r="M266" s="318"/>
      <c r="N266" s="4"/>
      <c r="O266" s="318"/>
      <c r="P266" s="4"/>
      <c r="Q266" s="318"/>
      <c r="R266" s="4"/>
      <c r="S266" s="4"/>
      <c r="T266" s="4"/>
      <c r="U266" s="320"/>
      <c r="V266" s="4"/>
      <c r="W266" s="319"/>
      <c r="X266" s="319"/>
      <c r="Y266" s="4"/>
      <c r="Z266" s="4"/>
      <c r="AA266" s="4"/>
      <c r="AB266" s="4"/>
      <c r="AC266" s="4"/>
      <c r="AD266" s="30"/>
      <c r="AE266" s="30"/>
      <c r="AF266" s="30"/>
      <c r="AG266" s="4"/>
      <c r="AH266" s="4"/>
      <c r="AI266" s="4"/>
      <c r="AJ266" s="4"/>
    </row>
    <row r="267" spans="1:36" ht="12.75" customHeight="1" x14ac:dyDescent="0.25">
      <c r="A267" s="3"/>
      <c r="B267" s="4"/>
      <c r="C267" s="4"/>
      <c r="D267" s="4"/>
      <c r="E267" s="4"/>
      <c r="F267" s="4"/>
      <c r="G267" s="72"/>
      <c r="H267" s="4"/>
      <c r="I267" s="4"/>
      <c r="J267" s="4"/>
      <c r="K267" s="4"/>
      <c r="L267" s="318"/>
      <c r="M267" s="318"/>
      <c r="N267" s="4"/>
      <c r="O267" s="318"/>
      <c r="P267" s="4"/>
      <c r="Q267" s="318"/>
      <c r="R267" s="4"/>
      <c r="S267" s="4"/>
      <c r="T267" s="4"/>
      <c r="U267" s="320"/>
      <c r="V267" s="4"/>
      <c r="W267" s="319"/>
      <c r="X267" s="319"/>
      <c r="Y267" s="4"/>
      <c r="Z267" s="4"/>
      <c r="AA267" s="4"/>
      <c r="AB267" s="4"/>
      <c r="AC267" s="4"/>
      <c r="AD267" s="30"/>
      <c r="AE267" s="30"/>
      <c r="AF267" s="30"/>
      <c r="AG267" s="4"/>
      <c r="AH267" s="4"/>
      <c r="AI267" s="4"/>
      <c r="AJ267" s="4"/>
    </row>
    <row r="268" spans="1:36" ht="12.75" customHeight="1" x14ac:dyDescent="0.25">
      <c r="A268" s="3"/>
      <c r="B268" s="4"/>
      <c r="C268" s="4"/>
      <c r="D268" s="4"/>
      <c r="E268" s="4"/>
      <c r="F268" s="4"/>
      <c r="G268" s="72"/>
      <c r="H268" s="4"/>
      <c r="I268" s="4"/>
      <c r="J268" s="4"/>
      <c r="K268" s="4"/>
      <c r="L268" s="318"/>
      <c r="M268" s="318"/>
      <c r="N268" s="4"/>
      <c r="O268" s="318"/>
      <c r="P268" s="4"/>
      <c r="Q268" s="318"/>
      <c r="R268" s="4"/>
      <c r="S268" s="4"/>
      <c r="T268" s="4"/>
      <c r="U268" s="320"/>
      <c r="V268" s="4"/>
      <c r="W268" s="319"/>
      <c r="X268" s="319"/>
      <c r="Y268" s="4"/>
      <c r="Z268" s="4"/>
      <c r="AA268" s="4"/>
      <c r="AB268" s="4"/>
      <c r="AC268" s="4"/>
      <c r="AD268" s="30"/>
      <c r="AE268" s="30"/>
      <c r="AF268" s="30"/>
      <c r="AG268" s="4"/>
      <c r="AH268" s="4"/>
      <c r="AI268" s="4"/>
      <c r="AJ268" s="4"/>
    </row>
    <row r="269" spans="1:36" ht="12.75" customHeight="1" x14ac:dyDescent="0.25">
      <c r="A269" s="3"/>
      <c r="B269" s="4"/>
      <c r="C269" s="4"/>
      <c r="D269" s="4"/>
      <c r="E269" s="4"/>
      <c r="F269" s="4"/>
      <c r="G269" s="72"/>
      <c r="H269" s="4"/>
      <c r="I269" s="4"/>
      <c r="J269" s="4"/>
      <c r="K269" s="4"/>
      <c r="L269" s="318"/>
      <c r="M269" s="318"/>
      <c r="N269" s="4"/>
      <c r="O269" s="318"/>
      <c r="P269" s="4"/>
      <c r="Q269" s="318"/>
      <c r="R269" s="4"/>
      <c r="S269" s="4"/>
      <c r="T269" s="4"/>
      <c r="U269" s="320"/>
      <c r="V269" s="4"/>
      <c r="W269" s="319"/>
      <c r="X269" s="319"/>
      <c r="Y269" s="4"/>
      <c r="Z269" s="4"/>
      <c r="AA269" s="4"/>
      <c r="AB269" s="4"/>
      <c r="AC269" s="4"/>
      <c r="AD269" s="30"/>
      <c r="AE269" s="30"/>
      <c r="AF269" s="30"/>
      <c r="AG269" s="4"/>
      <c r="AH269" s="4"/>
      <c r="AI269" s="4"/>
      <c r="AJ269" s="4"/>
    </row>
    <row r="270" spans="1:36" ht="12.75" customHeight="1" x14ac:dyDescent="0.25">
      <c r="A270" s="3"/>
      <c r="B270" s="4"/>
      <c r="C270" s="4"/>
      <c r="D270" s="4"/>
      <c r="E270" s="4"/>
      <c r="F270" s="4"/>
      <c r="G270" s="72"/>
      <c r="H270" s="4"/>
      <c r="I270" s="4"/>
      <c r="J270" s="4"/>
      <c r="K270" s="4"/>
      <c r="L270" s="318"/>
      <c r="M270" s="318"/>
      <c r="N270" s="4"/>
      <c r="O270" s="318"/>
      <c r="P270" s="4"/>
      <c r="Q270" s="318"/>
      <c r="R270" s="4"/>
      <c r="S270" s="4"/>
      <c r="T270" s="4"/>
      <c r="U270" s="320"/>
      <c r="V270" s="4"/>
      <c r="W270" s="319"/>
      <c r="X270" s="319"/>
      <c r="Y270" s="4"/>
      <c r="Z270" s="4"/>
      <c r="AA270" s="4"/>
      <c r="AB270" s="4"/>
      <c r="AC270" s="4"/>
      <c r="AD270" s="30"/>
      <c r="AE270" s="30"/>
      <c r="AF270" s="30"/>
      <c r="AG270" s="4"/>
      <c r="AH270" s="4"/>
      <c r="AI270" s="4"/>
      <c r="AJ270" s="4"/>
    </row>
    <row r="271" spans="1:36" ht="12.75" customHeight="1" x14ac:dyDescent="0.25">
      <c r="A271" s="3"/>
      <c r="B271" s="4"/>
      <c r="C271" s="4"/>
      <c r="D271" s="4"/>
      <c r="E271" s="4"/>
      <c r="F271" s="4"/>
      <c r="G271" s="72"/>
      <c r="H271" s="4"/>
      <c r="I271" s="4"/>
      <c r="J271" s="4"/>
      <c r="K271" s="4"/>
      <c r="L271" s="318"/>
      <c r="M271" s="318"/>
      <c r="N271" s="4"/>
      <c r="O271" s="318"/>
      <c r="P271" s="4"/>
      <c r="Q271" s="318"/>
      <c r="R271" s="4"/>
      <c r="S271" s="4"/>
      <c r="T271" s="4"/>
      <c r="U271" s="320"/>
      <c r="V271" s="4"/>
      <c r="W271" s="319"/>
      <c r="X271" s="319"/>
      <c r="Y271" s="4"/>
      <c r="Z271" s="4"/>
      <c r="AA271" s="4"/>
      <c r="AB271" s="4"/>
      <c r="AC271" s="4"/>
      <c r="AD271" s="30"/>
      <c r="AE271" s="30"/>
      <c r="AF271" s="30"/>
      <c r="AG271" s="4"/>
      <c r="AH271" s="4"/>
      <c r="AI271" s="4"/>
      <c r="AJ271" s="4"/>
    </row>
    <row r="272" spans="1:36" ht="12.75" customHeight="1" x14ac:dyDescent="0.25">
      <c r="A272" s="3"/>
      <c r="B272" s="4"/>
      <c r="C272" s="4"/>
      <c r="D272" s="4"/>
      <c r="E272" s="4"/>
      <c r="F272" s="4"/>
      <c r="G272" s="72"/>
      <c r="H272" s="4"/>
      <c r="I272" s="4"/>
      <c r="J272" s="4"/>
      <c r="K272" s="4"/>
      <c r="L272" s="318"/>
      <c r="M272" s="318"/>
      <c r="N272" s="4"/>
      <c r="O272" s="318"/>
      <c r="P272" s="4"/>
      <c r="Q272" s="318"/>
      <c r="R272" s="4"/>
      <c r="S272" s="4"/>
      <c r="T272" s="4"/>
      <c r="U272" s="320"/>
      <c r="V272" s="4"/>
      <c r="W272" s="319"/>
      <c r="X272" s="319"/>
      <c r="Y272" s="4"/>
      <c r="Z272" s="4"/>
      <c r="AA272" s="4"/>
      <c r="AB272" s="4"/>
      <c r="AC272" s="4"/>
      <c r="AD272" s="30"/>
      <c r="AE272" s="30"/>
      <c r="AF272" s="30"/>
      <c r="AG272" s="4"/>
      <c r="AH272" s="4"/>
      <c r="AI272" s="4"/>
      <c r="AJ272" s="4"/>
    </row>
    <row r="273" spans="1:36" ht="12.75" customHeight="1" x14ac:dyDescent="0.25">
      <c r="A273" s="3"/>
      <c r="B273" s="4"/>
      <c r="C273" s="4"/>
      <c r="D273" s="4"/>
      <c r="E273" s="4"/>
      <c r="F273" s="4"/>
      <c r="G273" s="72"/>
      <c r="H273" s="4"/>
      <c r="I273" s="4"/>
      <c r="J273" s="4"/>
      <c r="K273" s="4"/>
      <c r="L273" s="318"/>
      <c r="M273" s="318"/>
      <c r="N273" s="4"/>
      <c r="O273" s="318"/>
      <c r="P273" s="4"/>
      <c r="Q273" s="318"/>
      <c r="R273" s="4"/>
      <c r="S273" s="4"/>
      <c r="T273" s="4"/>
      <c r="U273" s="320"/>
      <c r="V273" s="4"/>
      <c r="W273" s="319"/>
      <c r="X273" s="319"/>
      <c r="Y273" s="4"/>
      <c r="Z273" s="4"/>
      <c r="AA273" s="4"/>
      <c r="AB273" s="4"/>
      <c r="AC273" s="4"/>
      <c r="AD273" s="30"/>
      <c r="AE273" s="30"/>
      <c r="AF273" s="30"/>
      <c r="AG273" s="4"/>
      <c r="AH273" s="4"/>
      <c r="AI273" s="4"/>
      <c r="AJ273" s="4"/>
    </row>
    <row r="274" spans="1:36" ht="12.75" customHeight="1" x14ac:dyDescent="0.25">
      <c r="A274" s="3"/>
      <c r="B274" s="4"/>
      <c r="C274" s="4"/>
      <c r="D274" s="4"/>
      <c r="E274" s="4"/>
      <c r="F274" s="4"/>
      <c r="G274" s="72"/>
      <c r="H274" s="4"/>
      <c r="I274" s="4"/>
      <c r="J274" s="4"/>
      <c r="K274" s="4"/>
      <c r="L274" s="318"/>
      <c r="M274" s="318"/>
      <c r="N274" s="4"/>
      <c r="O274" s="318"/>
      <c r="P274" s="4"/>
      <c r="Q274" s="318"/>
      <c r="R274" s="4"/>
      <c r="S274" s="4"/>
      <c r="T274" s="4"/>
      <c r="U274" s="320"/>
      <c r="V274" s="4"/>
      <c r="W274" s="319"/>
      <c r="X274" s="319"/>
      <c r="Y274" s="4"/>
      <c r="Z274" s="4"/>
      <c r="AA274" s="4"/>
      <c r="AB274" s="4"/>
      <c r="AC274" s="4"/>
      <c r="AD274" s="30"/>
      <c r="AE274" s="30"/>
      <c r="AF274" s="30"/>
      <c r="AG274" s="4"/>
      <c r="AH274" s="4"/>
      <c r="AI274" s="4"/>
      <c r="AJ274" s="4"/>
    </row>
    <row r="275" spans="1:36" ht="12.75" customHeight="1" x14ac:dyDescent="0.25">
      <c r="A275" s="3"/>
      <c r="B275" s="4"/>
      <c r="C275" s="4"/>
      <c r="D275" s="4"/>
      <c r="E275" s="4"/>
      <c r="F275" s="4"/>
      <c r="G275" s="72"/>
      <c r="H275" s="4"/>
      <c r="I275" s="4"/>
      <c r="J275" s="4"/>
      <c r="K275" s="4"/>
      <c r="L275" s="318"/>
      <c r="M275" s="318"/>
      <c r="N275" s="4"/>
      <c r="O275" s="318"/>
      <c r="P275" s="4"/>
      <c r="Q275" s="318"/>
      <c r="R275" s="4"/>
      <c r="S275" s="4"/>
      <c r="T275" s="4"/>
      <c r="U275" s="320"/>
      <c r="V275" s="4"/>
      <c r="W275" s="319"/>
      <c r="X275" s="319"/>
      <c r="Y275" s="4"/>
      <c r="Z275" s="4"/>
      <c r="AA275" s="4"/>
      <c r="AB275" s="4"/>
      <c r="AC275" s="4"/>
      <c r="AD275" s="30"/>
      <c r="AE275" s="30"/>
      <c r="AF275" s="30"/>
      <c r="AG275" s="4"/>
      <c r="AH275" s="4"/>
      <c r="AI275" s="4"/>
      <c r="AJ275" s="4"/>
    </row>
    <row r="276" spans="1:36" ht="12.75" customHeight="1" x14ac:dyDescent="0.25">
      <c r="A276" s="3"/>
      <c r="B276" s="4"/>
      <c r="C276" s="4"/>
      <c r="D276" s="4"/>
      <c r="E276" s="4"/>
      <c r="F276" s="4"/>
      <c r="G276" s="72"/>
      <c r="H276" s="4"/>
      <c r="I276" s="4"/>
      <c r="J276" s="4"/>
      <c r="K276" s="4"/>
      <c r="L276" s="318"/>
      <c r="M276" s="318"/>
      <c r="N276" s="4"/>
      <c r="O276" s="318"/>
      <c r="P276" s="4"/>
      <c r="Q276" s="318"/>
      <c r="R276" s="4"/>
      <c r="S276" s="4"/>
      <c r="T276" s="4"/>
      <c r="U276" s="320"/>
      <c r="V276" s="4"/>
      <c r="W276" s="319"/>
      <c r="X276" s="319"/>
      <c r="Y276" s="4"/>
      <c r="Z276" s="4"/>
      <c r="AA276" s="4"/>
      <c r="AB276" s="4"/>
      <c r="AC276" s="4"/>
      <c r="AD276" s="30"/>
      <c r="AE276" s="30"/>
      <c r="AF276" s="30"/>
      <c r="AG276" s="4"/>
      <c r="AH276" s="4"/>
      <c r="AI276" s="4"/>
      <c r="AJ276" s="4"/>
    </row>
    <row r="277" spans="1:36" ht="12.75" customHeight="1" x14ac:dyDescent="0.25">
      <c r="A277" s="3"/>
      <c r="B277" s="4"/>
      <c r="C277" s="4"/>
      <c r="D277" s="4"/>
      <c r="E277" s="4"/>
      <c r="F277" s="4"/>
      <c r="G277" s="72"/>
      <c r="H277" s="4"/>
      <c r="I277" s="4"/>
      <c r="J277" s="4"/>
      <c r="K277" s="4"/>
      <c r="L277" s="318"/>
      <c r="M277" s="318"/>
      <c r="N277" s="4"/>
      <c r="O277" s="318"/>
      <c r="P277" s="4"/>
      <c r="Q277" s="318"/>
      <c r="R277" s="4"/>
      <c r="S277" s="4"/>
      <c r="T277" s="4"/>
      <c r="U277" s="320"/>
      <c r="V277" s="4"/>
      <c r="W277" s="319"/>
      <c r="X277" s="319"/>
      <c r="Y277" s="4"/>
      <c r="Z277" s="4"/>
      <c r="AA277" s="4"/>
      <c r="AB277" s="4"/>
      <c r="AC277" s="4"/>
      <c r="AD277" s="30"/>
      <c r="AE277" s="30"/>
      <c r="AF277" s="30"/>
      <c r="AG277" s="4"/>
      <c r="AH277" s="4"/>
      <c r="AI277" s="4"/>
      <c r="AJ277" s="4"/>
    </row>
    <row r="278" spans="1:36" ht="12.75" customHeight="1" x14ac:dyDescent="0.25">
      <c r="A278" s="3"/>
      <c r="B278" s="4"/>
      <c r="C278" s="4"/>
      <c r="D278" s="4"/>
      <c r="E278" s="4"/>
      <c r="F278" s="4"/>
      <c r="G278" s="72"/>
      <c r="H278" s="4"/>
      <c r="I278" s="4"/>
      <c r="J278" s="4"/>
      <c r="K278" s="4"/>
      <c r="L278" s="318"/>
      <c r="M278" s="318"/>
      <c r="N278" s="4"/>
      <c r="O278" s="318"/>
      <c r="P278" s="4"/>
      <c r="Q278" s="318"/>
      <c r="R278" s="4"/>
      <c r="S278" s="4"/>
      <c r="T278" s="4"/>
      <c r="U278" s="320"/>
      <c r="V278" s="4"/>
      <c r="W278" s="319"/>
      <c r="X278" s="319"/>
      <c r="Y278" s="4"/>
      <c r="Z278" s="4"/>
      <c r="AA278" s="4"/>
      <c r="AB278" s="4"/>
      <c r="AC278" s="4"/>
      <c r="AD278" s="30"/>
      <c r="AE278" s="30"/>
      <c r="AF278" s="30"/>
      <c r="AG278" s="4"/>
      <c r="AH278" s="4"/>
      <c r="AI278" s="4"/>
      <c r="AJ278" s="4"/>
    </row>
    <row r="279" spans="1:36" ht="12.75" customHeight="1" x14ac:dyDescent="0.25">
      <c r="A279" s="3"/>
      <c r="B279" s="4"/>
      <c r="C279" s="4"/>
      <c r="D279" s="4"/>
      <c r="E279" s="4"/>
      <c r="F279" s="4"/>
      <c r="G279" s="72"/>
      <c r="H279" s="4"/>
      <c r="I279" s="4"/>
      <c r="J279" s="4"/>
      <c r="K279" s="4"/>
      <c r="L279" s="318"/>
      <c r="M279" s="318"/>
      <c r="N279" s="4"/>
      <c r="O279" s="318"/>
      <c r="P279" s="4"/>
      <c r="Q279" s="318"/>
      <c r="R279" s="4"/>
      <c r="S279" s="4"/>
      <c r="T279" s="4"/>
      <c r="U279" s="320"/>
      <c r="V279" s="4"/>
      <c r="W279" s="319"/>
      <c r="X279" s="319"/>
      <c r="Y279" s="4"/>
      <c r="Z279" s="4"/>
      <c r="AA279" s="4"/>
      <c r="AB279" s="4"/>
      <c r="AC279" s="4"/>
      <c r="AD279" s="30"/>
      <c r="AE279" s="30"/>
      <c r="AF279" s="30"/>
      <c r="AG279" s="4"/>
      <c r="AH279" s="4"/>
      <c r="AI279" s="4"/>
      <c r="AJ279" s="4"/>
    </row>
    <row r="280" spans="1:36" ht="12.75" customHeight="1" x14ac:dyDescent="0.25">
      <c r="A280" s="3"/>
      <c r="B280" s="4"/>
      <c r="C280" s="4"/>
      <c r="D280" s="4"/>
      <c r="E280" s="4"/>
      <c r="F280" s="4"/>
      <c r="G280" s="72"/>
      <c r="H280" s="4"/>
      <c r="I280" s="4"/>
      <c r="J280" s="4"/>
      <c r="K280" s="4"/>
      <c r="L280" s="318"/>
      <c r="M280" s="318"/>
      <c r="N280" s="4"/>
      <c r="O280" s="318"/>
      <c r="P280" s="4"/>
      <c r="Q280" s="318"/>
      <c r="R280" s="4"/>
      <c r="S280" s="4"/>
      <c r="T280" s="4"/>
      <c r="U280" s="320"/>
      <c r="V280" s="4"/>
      <c r="W280" s="319"/>
      <c r="X280" s="319"/>
      <c r="Y280" s="4"/>
      <c r="Z280" s="4"/>
      <c r="AA280" s="4"/>
      <c r="AB280" s="4"/>
      <c r="AC280" s="4"/>
      <c r="AD280" s="30"/>
      <c r="AE280" s="30"/>
      <c r="AF280" s="30"/>
      <c r="AG280" s="4"/>
      <c r="AH280" s="4"/>
      <c r="AI280" s="4"/>
      <c r="AJ280" s="4"/>
    </row>
    <row r="281" spans="1:36" ht="12.75" customHeight="1" x14ac:dyDescent="0.25">
      <c r="A281" s="3"/>
      <c r="B281" s="4"/>
      <c r="C281" s="4"/>
      <c r="D281" s="4"/>
      <c r="E281" s="4"/>
      <c r="F281" s="4"/>
      <c r="G281" s="72"/>
      <c r="H281" s="4"/>
      <c r="I281" s="4"/>
      <c r="J281" s="4"/>
      <c r="K281" s="4"/>
      <c r="L281" s="318"/>
      <c r="M281" s="318"/>
      <c r="N281" s="4"/>
      <c r="O281" s="318"/>
      <c r="P281" s="4"/>
      <c r="Q281" s="318"/>
      <c r="R281" s="4"/>
      <c r="S281" s="4"/>
      <c r="T281" s="4"/>
      <c r="U281" s="320"/>
      <c r="V281" s="4"/>
      <c r="W281" s="319"/>
      <c r="X281" s="319"/>
      <c r="Y281" s="4"/>
      <c r="Z281" s="4"/>
      <c r="AA281" s="4"/>
      <c r="AB281" s="4"/>
      <c r="AC281" s="4"/>
      <c r="AD281" s="30"/>
      <c r="AE281" s="30"/>
      <c r="AF281" s="30"/>
      <c r="AG281" s="4"/>
      <c r="AH281" s="4"/>
      <c r="AI281" s="4"/>
      <c r="AJ281" s="4"/>
    </row>
    <row r="282" spans="1:36" ht="12.75" customHeight="1" x14ac:dyDescent="0.25">
      <c r="A282" s="3"/>
      <c r="B282" s="4"/>
      <c r="C282" s="4"/>
      <c r="D282" s="4"/>
      <c r="E282" s="4"/>
      <c r="F282" s="4"/>
      <c r="G282" s="72"/>
      <c r="H282" s="4"/>
      <c r="I282" s="4"/>
      <c r="J282" s="4"/>
      <c r="K282" s="4"/>
      <c r="L282" s="318"/>
      <c r="M282" s="318"/>
      <c r="N282" s="4"/>
      <c r="O282" s="318"/>
      <c r="P282" s="4"/>
      <c r="Q282" s="318"/>
      <c r="R282" s="4"/>
      <c r="S282" s="4"/>
      <c r="T282" s="4"/>
      <c r="U282" s="320"/>
      <c r="V282" s="4"/>
      <c r="W282" s="319"/>
      <c r="X282" s="319"/>
      <c r="Y282" s="4"/>
      <c r="Z282" s="4"/>
      <c r="AA282" s="4"/>
      <c r="AB282" s="4"/>
      <c r="AC282" s="4"/>
      <c r="AD282" s="30"/>
      <c r="AE282" s="30"/>
      <c r="AF282" s="30"/>
      <c r="AG282" s="4"/>
      <c r="AH282" s="4"/>
      <c r="AI282" s="4"/>
      <c r="AJ282" s="4"/>
    </row>
    <row r="283" spans="1:36" ht="12.75" customHeight="1" x14ac:dyDescent="0.25">
      <c r="A283" s="3"/>
      <c r="B283" s="4"/>
      <c r="C283" s="4"/>
      <c r="D283" s="4"/>
      <c r="E283" s="4"/>
      <c r="F283" s="4"/>
      <c r="G283" s="72"/>
      <c r="H283" s="4"/>
      <c r="I283" s="4"/>
      <c r="J283" s="4"/>
      <c r="K283" s="4"/>
      <c r="L283" s="318"/>
      <c r="M283" s="318"/>
      <c r="N283" s="4"/>
      <c r="O283" s="318"/>
      <c r="P283" s="4"/>
      <c r="Q283" s="318"/>
      <c r="R283" s="4"/>
      <c r="S283" s="4"/>
      <c r="T283" s="4"/>
      <c r="U283" s="320"/>
      <c r="V283" s="4"/>
      <c r="W283" s="319"/>
      <c r="X283" s="319"/>
      <c r="Y283" s="4"/>
      <c r="Z283" s="4"/>
      <c r="AA283" s="4"/>
      <c r="AB283" s="4"/>
      <c r="AC283" s="4"/>
      <c r="AD283" s="30"/>
      <c r="AE283" s="30"/>
      <c r="AF283" s="30"/>
      <c r="AG283" s="4"/>
      <c r="AH283" s="4"/>
      <c r="AI283" s="4"/>
      <c r="AJ283" s="4"/>
    </row>
    <row r="284" spans="1:36" ht="12.75" customHeight="1" x14ac:dyDescent="0.25">
      <c r="A284" s="3"/>
      <c r="B284" s="4"/>
      <c r="C284" s="4"/>
      <c r="D284" s="4"/>
      <c r="E284" s="4"/>
      <c r="F284" s="4"/>
      <c r="G284" s="72"/>
      <c r="H284" s="4"/>
      <c r="I284" s="4"/>
      <c r="J284" s="4"/>
      <c r="K284" s="4"/>
      <c r="L284" s="318"/>
      <c r="M284" s="318"/>
      <c r="N284" s="4"/>
      <c r="O284" s="318"/>
      <c r="P284" s="4"/>
      <c r="Q284" s="318"/>
      <c r="R284" s="4"/>
      <c r="S284" s="4"/>
      <c r="T284" s="4"/>
      <c r="U284" s="320"/>
      <c r="V284" s="4"/>
      <c r="W284" s="319"/>
      <c r="X284" s="319"/>
      <c r="Y284" s="4"/>
      <c r="Z284" s="4"/>
      <c r="AA284" s="4"/>
      <c r="AB284" s="4"/>
      <c r="AC284" s="4"/>
      <c r="AD284" s="30"/>
      <c r="AE284" s="30"/>
      <c r="AF284" s="30"/>
      <c r="AG284" s="4"/>
      <c r="AH284" s="4"/>
      <c r="AI284" s="4"/>
      <c r="AJ284" s="4"/>
    </row>
    <row r="285" spans="1:36" ht="12.75" customHeight="1" x14ac:dyDescent="0.25">
      <c r="A285" s="3"/>
      <c r="B285" s="4"/>
      <c r="C285" s="4"/>
      <c r="D285" s="4"/>
      <c r="E285" s="4"/>
      <c r="F285" s="4"/>
      <c r="G285" s="72"/>
      <c r="H285" s="4"/>
      <c r="I285" s="4"/>
      <c r="J285" s="4"/>
      <c r="K285" s="4"/>
      <c r="L285" s="318"/>
      <c r="M285" s="318"/>
      <c r="N285" s="4"/>
      <c r="O285" s="318"/>
      <c r="P285" s="4"/>
      <c r="Q285" s="318"/>
      <c r="R285" s="4"/>
      <c r="S285" s="4"/>
      <c r="T285" s="4"/>
      <c r="U285" s="320"/>
      <c r="V285" s="4"/>
      <c r="W285" s="319"/>
      <c r="X285" s="319"/>
      <c r="Y285" s="4"/>
      <c r="Z285" s="4"/>
      <c r="AA285" s="4"/>
      <c r="AB285" s="4"/>
      <c r="AC285" s="4"/>
      <c r="AD285" s="30"/>
      <c r="AE285" s="30"/>
      <c r="AF285" s="30"/>
      <c r="AG285" s="4"/>
      <c r="AH285" s="4"/>
      <c r="AI285" s="4"/>
      <c r="AJ285" s="4"/>
    </row>
    <row r="286" spans="1:36" ht="12.75" customHeight="1" x14ac:dyDescent="0.25">
      <c r="A286" s="3"/>
      <c r="B286" s="4"/>
      <c r="C286" s="4"/>
      <c r="D286" s="4"/>
      <c r="E286" s="4"/>
      <c r="F286" s="4"/>
      <c r="G286" s="72"/>
      <c r="H286" s="4"/>
      <c r="I286" s="4"/>
      <c r="J286" s="4"/>
      <c r="K286" s="4"/>
      <c r="L286" s="318"/>
      <c r="M286" s="318"/>
      <c r="N286" s="4"/>
      <c r="O286" s="318"/>
      <c r="P286" s="4"/>
      <c r="Q286" s="318"/>
      <c r="R286" s="4"/>
      <c r="S286" s="4"/>
      <c r="T286" s="4"/>
      <c r="U286" s="320"/>
      <c r="V286" s="4"/>
      <c r="W286" s="319"/>
      <c r="X286" s="319"/>
      <c r="Y286" s="4"/>
      <c r="Z286" s="4"/>
      <c r="AA286" s="4"/>
      <c r="AB286" s="4"/>
      <c r="AC286" s="4"/>
      <c r="AD286" s="30"/>
      <c r="AE286" s="30"/>
      <c r="AF286" s="30"/>
      <c r="AG286" s="4"/>
      <c r="AH286" s="4"/>
      <c r="AI286" s="4"/>
      <c r="AJ286" s="4"/>
    </row>
    <row r="287" spans="1:36" ht="12.75" customHeight="1" x14ac:dyDescent="0.25">
      <c r="A287" s="3"/>
      <c r="B287" s="4"/>
      <c r="C287" s="4"/>
      <c r="D287" s="4"/>
      <c r="E287" s="4"/>
      <c r="F287" s="4"/>
      <c r="G287" s="72"/>
      <c r="H287" s="4"/>
      <c r="I287" s="4"/>
      <c r="J287" s="4"/>
      <c r="K287" s="4"/>
      <c r="L287" s="318"/>
      <c r="M287" s="318"/>
      <c r="N287" s="4"/>
      <c r="O287" s="318"/>
      <c r="P287" s="4"/>
      <c r="Q287" s="318"/>
      <c r="R287" s="4"/>
      <c r="S287" s="4"/>
      <c r="T287" s="4"/>
      <c r="U287" s="320"/>
      <c r="V287" s="4"/>
      <c r="W287" s="319"/>
      <c r="X287" s="319"/>
      <c r="Y287" s="4"/>
      <c r="Z287" s="4"/>
      <c r="AA287" s="4"/>
      <c r="AB287" s="4"/>
      <c r="AC287" s="4"/>
      <c r="AD287" s="30"/>
      <c r="AE287" s="30"/>
      <c r="AF287" s="30"/>
      <c r="AG287" s="4"/>
      <c r="AH287" s="4"/>
      <c r="AI287" s="4"/>
      <c r="AJ287" s="4"/>
    </row>
    <row r="288" spans="1:36" ht="12.75" customHeight="1" x14ac:dyDescent="0.25">
      <c r="A288" s="3"/>
      <c r="B288" s="4"/>
      <c r="C288" s="4"/>
      <c r="D288" s="4"/>
      <c r="E288" s="4"/>
      <c r="F288" s="4"/>
      <c r="G288" s="72"/>
      <c r="H288" s="4"/>
      <c r="I288" s="4"/>
      <c r="J288" s="4"/>
      <c r="K288" s="4"/>
      <c r="L288" s="318"/>
      <c r="M288" s="318"/>
      <c r="N288" s="4"/>
      <c r="O288" s="318"/>
      <c r="P288" s="4"/>
      <c r="Q288" s="318"/>
      <c r="R288" s="4"/>
      <c r="S288" s="4"/>
      <c r="T288" s="4"/>
      <c r="U288" s="320"/>
      <c r="V288" s="4"/>
      <c r="W288" s="319"/>
      <c r="X288" s="319"/>
      <c r="Y288" s="4"/>
      <c r="Z288" s="4"/>
      <c r="AA288" s="4"/>
      <c r="AB288" s="4"/>
      <c r="AC288" s="4"/>
      <c r="AD288" s="30"/>
      <c r="AE288" s="30"/>
      <c r="AF288" s="30"/>
      <c r="AG288" s="4"/>
      <c r="AH288" s="4"/>
      <c r="AI288" s="4"/>
      <c r="AJ288" s="4"/>
    </row>
    <row r="289" spans="1:36" ht="12.75" customHeight="1" x14ac:dyDescent="0.25">
      <c r="A289" s="3"/>
      <c r="B289" s="4"/>
      <c r="C289" s="4"/>
      <c r="D289" s="4"/>
      <c r="E289" s="4"/>
      <c r="F289" s="4"/>
      <c r="G289" s="72"/>
      <c r="H289" s="4"/>
      <c r="I289" s="4"/>
      <c r="J289" s="4"/>
      <c r="K289" s="4"/>
      <c r="L289" s="318"/>
      <c r="M289" s="318"/>
      <c r="N289" s="4"/>
      <c r="O289" s="318"/>
      <c r="P289" s="4"/>
      <c r="Q289" s="318"/>
      <c r="R289" s="4"/>
      <c r="S289" s="4"/>
      <c r="T289" s="4"/>
      <c r="U289" s="320"/>
      <c r="V289" s="4"/>
      <c r="W289" s="319"/>
      <c r="X289" s="319"/>
      <c r="Y289" s="4"/>
      <c r="Z289" s="4"/>
      <c r="AA289" s="4"/>
      <c r="AB289" s="4"/>
      <c r="AC289" s="4"/>
      <c r="AD289" s="30"/>
      <c r="AE289" s="30"/>
      <c r="AF289" s="30"/>
      <c r="AG289" s="4"/>
      <c r="AH289" s="4"/>
      <c r="AI289" s="4"/>
      <c r="AJ289" s="4"/>
    </row>
    <row r="290" spans="1:36" ht="12.75" customHeight="1" x14ac:dyDescent="0.25">
      <c r="A290" s="3"/>
      <c r="B290" s="4"/>
      <c r="C290" s="4"/>
      <c r="D290" s="4"/>
      <c r="E290" s="4"/>
      <c r="F290" s="4"/>
      <c r="G290" s="72"/>
      <c r="H290" s="4"/>
      <c r="I290" s="4"/>
      <c r="J290" s="4"/>
      <c r="K290" s="4"/>
      <c r="L290" s="318"/>
      <c r="M290" s="318"/>
      <c r="N290" s="4"/>
      <c r="O290" s="318"/>
      <c r="P290" s="4"/>
      <c r="Q290" s="318"/>
      <c r="R290" s="4"/>
      <c r="S290" s="4"/>
      <c r="T290" s="4"/>
      <c r="U290" s="320"/>
      <c r="V290" s="4"/>
      <c r="W290" s="319"/>
      <c r="X290" s="319"/>
      <c r="Y290" s="4"/>
      <c r="Z290" s="4"/>
      <c r="AA290" s="4"/>
      <c r="AB290" s="4"/>
      <c r="AC290" s="4"/>
      <c r="AD290" s="30"/>
      <c r="AE290" s="30"/>
      <c r="AF290" s="30"/>
      <c r="AG290" s="4"/>
      <c r="AH290" s="4"/>
      <c r="AI290" s="4"/>
      <c r="AJ290" s="4"/>
    </row>
    <row r="291" spans="1:36" ht="12.75" customHeight="1" x14ac:dyDescent="0.25">
      <c r="A291" s="3"/>
      <c r="B291" s="4"/>
      <c r="C291" s="4"/>
      <c r="D291" s="4"/>
      <c r="E291" s="4"/>
      <c r="F291" s="4"/>
      <c r="G291" s="72"/>
      <c r="H291" s="4"/>
      <c r="I291" s="4"/>
      <c r="J291" s="4"/>
      <c r="K291" s="4"/>
      <c r="L291" s="318"/>
      <c r="M291" s="318"/>
      <c r="N291" s="4"/>
      <c r="O291" s="318"/>
      <c r="P291" s="4"/>
      <c r="Q291" s="318"/>
      <c r="R291" s="4"/>
      <c r="S291" s="4"/>
      <c r="T291" s="4"/>
      <c r="U291" s="320"/>
      <c r="V291" s="4"/>
      <c r="W291" s="319"/>
      <c r="X291" s="319"/>
      <c r="Y291" s="4"/>
      <c r="Z291" s="4"/>
      <c r="AA291" s="4"/>
      <c r="AB291" s="4"/>
      <c r="AC291" s="4"/>
      <c r="AD291" s="30"/>
      <c r="AE291" s="30"/>
      <c r="AF291" s="30"/>
      <c r="AG291" s="4"/>
      <c r="AH291" s="4"/>
      <c r="AI291" s="4"/>
      <c r="AJ291" s="4"/>
    </row>
    <row r="292" spans="1:36" ht="12.75" customHeight="1" x14ac:dyDescent="0.25">
      <c r="A292" s="3"/>
      <c r="B292" s="4"/>
      <c r="C292" s="4"/>
      <c r="D292" s="4"/>
      <c r="E292" s="4"/>
      <c r="F292" s="4"/>
      <c r="G292" s="72"/>
      <c r="H292" s="4"/>
      <c r="I292" s="4"/>
      <c r="J292" s="4"/>
      <c r="K292" s="4"/>
      <c r="L292" s="318"/>
      <c r="M292" s="318"/>
      <c r="N292" s="4"/>
      <c r="O292" s="318"/>
      <c r="P292" s="4"/>
      <c r="Q292" s="318"/>
      <c r="R292" s="4"/>
      <c r="S292" s="4"/>
      <c r="T292" s="4"/>
      <c r="U292" s="320"/>
      <c r="V292" s="4"/>
      <c r="W292" s="319"/>
      <c r="X292" s="319"/>
      <c r="Y292" s="4"/>
      <c r="Z292" s="4"/>
      <c r="AA292" s="4"/>
      <c r="AB292" s="4"/>
      <c r="AC292" s="4"/>
      <c r="AD292" s="30"/>
      <c r="AE292" s="30"/>
      <c r="AF292" s="30"/>
      <c r="AG292" s="4"/>
      <c r="AH292" s="4"/>
      <c r="AI292" s="4"/>
      <c r="AJ292" s="4"/>
    </row>
    <row r="293" spans="1:36" ht="12.75" customHeight="1" x14ac:dyDescent="0.25">
      <c r="A293" s="3"/>
      <c r="B293" s="4"/>
      <c r="C293" s="4"/>
      <c r="D293" s="4"/>
      <c r="E293" s="4"/>
      <c r="F293" s="4"/>
      <c r="G293" s="72"/>
      <c r="H293" s="4"/>
      <c r="I293" s="4"/>
      <c r="J293" s="4"/>
      <c r="K293" s="4"/>
      <c r="L293" s="318"/>
      <c r="M293" s="318"/>
      <c r="N293" s="4"/>
      <c r="O293" s="318"/>
      <c r="P293" s="4"/>
      <c r="Q293" s="318"/>
      <c r="R293" s="4"/>
      <c r="S293" s="4"/>
      <c r="T293" s="4"/>
      <c r="U293" s="320"/>
      <c r="V293" s="4"/>
      <c r="W293" s="319"/>
      <c r="X293" s="319"/>
      <c r="Y293" s="4"/>
      <c r="Z293" s="4"/>
      <c r="AA293" s="4"/>
      <c r="AB293" s="4"/>
      <c r="AC293" s="4"/>
      <c r="AD293" s="30"/>
      <c r="AE293" s="30"/>
      <c r="AF293" s="30"/>
      <c r="AG293" s="4"/>
      <c r="AH293" s="4"/>
      <c r="AI293" s="4"/>
      <c r="AJ293" s="4"/>
    </row>
    <row r="294" spans="1:36" ht="12.75" customHeight="1" x14ac:dyDescent="0.25">
      <c r="A294" s="3"/>
      <c r="B294" s="4"/>
      <c r="C294" s="4"/>
      <c r="D294" s="4"/>
      <c r="E294" s="4"/>
      <c r="F294" s="4"/>
      <c r="G294" s="72"/>
      <c r="H294" s="4"/>
      <c r="I294" s="4"/>
      <c r="J294" s="4"/>
      <c r="K294" s="4"/>
      <c r="L294" s="318"/>
      <c r="M294" s="318"/>
      <c r="N294" s="4"/>
      <c r="O294" s="318"/>
      <c r="P294" s="4"/>
      <c r="Q294" s="318"/>
      <c r="R294" s="4"/>
      <c r="S294" s="4"/>
      <c r="T294" s="4"/>
      <c r="U294" s="320"/>
      <c r="V294" s="4"/>
      <c r="W294" s="319"/>
      <c r="X294" s="319"/>
      <c r="Y294" s="4"/>
      <c r="Z294" s="4"/>
      <c r="AA294" s="4"/>
      <c r="AB294" s="4"/>
      <c r="AC294" s="4"/>
      <c r="AD294" s="30"/>
      <c r="AE294" s="30"/>
      <c r="AF294" s="30"/>
      <c r="AG294" s="4"/>
      <c r="AH294" s="4"/>
      <c r="AI294" s="4"/>
      <c r="AJ294" s="4"/>
    </row>
    <row r="295" spans="1:36" ht="12.75" customHeight="1" x14ac:dyDescent="0.25">
      <c r="A295" s="3"/>
      <c r="B295" s="4"/>
      <c r="C295" s="4"/>
      <c r="D295" s="4"/>
      <c r="E295" s="4"/>
      <c r="F295" s="4"/>
      <c r="G295" s="72"/>
      <c r="H295" s="4"/>
      <c r="I295" s="4"/>
      <c r="J295" s="4"/>
      <c r="K295" s="4"/>
      <c r="L295" s="318"/>
      <c r="M295" s="318"/>
      <c r="N295" s="4"/>
      <c r="O295" s="318"/>
      <c r="P295" s="4"/>
      <c r="Q295" s="318"/>
      <c r="R295" s="4"/>
      <c r="S295" s="4"/>
      <c r="T295" s="4"/>
      <c r="U295" s="320"/>
      <c r="V295" s="4"/>
      <c r="W295" s="319"/>
      <c r="X295" s="319"/>
      <c r="Y295" s="4"/>
      <c r="Z295" s="4"/>
      <c r="AA295" s="4"/>
      <c r="AB295" s="4"/>
      <c r="AC295" s="4"/>
      <c r="AD295" s="30"/>
      <c r="AE295" s="30"/>
      <c r="AF295" s="30"/>
      <c r="AG295" s="4"/>
      <c r="AH295" s="4"/>
      <c r="AI295" s="4"/>
      <c r="AJ295" s="4"/>
    </row>
    <row r="296" spans="1:36" ht="12.75" customHeight="1" x14ac:dyDescent="0.25">
      <c r="A296" s="3"/>
      <c r="B296" s="4"/>
      <c r="C296" s="4"/>
      <c r="D296" s="4"/>
      <c r="E296" s="4"/>
      <c r="F296" s="4"/>
      <c r="G296" s="72"/>
      <c r="H296" s="4"/>
      <c r="I296" s="4"/>
      <c r="J296" s="4"/>
      <c r="K296" s="4"/>
      <c r="L296" s="318"/>
      <c r="M296" s="318"/>
      <c r="N296" s="4"/>
      <c r="O296" s="318"/>
      <c r="P296" s="4"/>
      <c r="Q296" s="318"/>
      <c r="R296" s="4"/>
      <c r="S296" s="4"/>
      <c r="T296" s="4"/>
      <c r="U296" s="320"/>
      <c r="V296" s="4"/>
      <c r="W296" s="319"/>
      <c r="X296" s="319"/>
      <c r="Y296" s="4"/>
      <c r="Z296" s="4"/>
      <c r="AA296" s="4"/>
      <c r="AB296" s="4"/>
      <c r="AC296" s="4"/>
      <c r="AD296" s="30"/>
      <c r="AE296" s="30"/>
      <c r="AF296" s="30"/>
      <c r="AG296" s="4"/>
      <c r="AH296" s="4"/>
      <c r="AI296" s="4"/>
      <c r="AJ296" s="4"/>
    </row>
    <row r="297" spans="1:36" ht="12.75" customHeight="1" x14ac:dyDescent="0.25">
      <c r="A297" s="3"/>
      <c r="B297" s="4"/>
      <c r="C297" s="4"/>
      <c r="D297" s="4"/>
      <c r="E297" s="4"/>
      <c r="F297" s="4"/>
      <c r="G297" s="72"/>
      <c r="H297" s="4"/>
      <c r="I297" s="4"/>
      <c r="J297" s="4"/>
      <c r="K297" s="4"/>
      <c r="L297" s="318"/>
      <c r="M297" s="318"/>
      <c r="N297" s="4"/>
      <c r="O297" s="318"/>
      <c r="P297" s="4"/>
      <c r="Q297" s="318"/>
      <c r="R297" s="4"/>
      <c r="S297" s="4"/>
      <c r="T297" s="4"/>
      <c r="U297" s="320"/>
      <c r="V297" s="4"/>
      <c r="W297" s="319"/>
      <c r="X297" s="319"/>
      <c r="Y297" s="4"/>
      <c r="Z297" s="4"/>
      <c r="AA297" s="4"/>
      <c r="AB297" s="4"/>
      <c r="AC297" s="4"/>
      <c r="AD297" s="30"/>
      <c r="AE297" s="30"/>
      <c r="AF297" s="30"/>
      <c r="AG297" s="4"/>
      <c r="AH297" s="4"/>
      <c r="AI297" s="4"/>
      <c r="AJ297" s="4"/>
    </row>
    <row r="298" spans="1:36" ht="12.75" customHeight="1" x14ac:dyDescent="0.25">
      <c r="A298" s="3"/>
      <c r="B298" s="4"/>
      <c r="C298" s="4"/>
      <c r="D298" s="4"/>
      <c r="E298" s="4"/>
      <c r="F298" s="4"/>
      <c r="G298" s="72"/>
      <c r="H298" s="4"/>
      <c r="I298" s="4"/>
      <c r="J298" s="4"/>
      <c r="K298" s="4"/>
      <c r="L298" s="318"/>
      <c r="M298" s="318"/>
      <c r="N298" s="4"/>
      <c r="O298" s="318"/>
      <c r="P298" s="4"/>
      <c r="Q298" s="318"/>
      <c r="R298" s="4"/>
      <c r="S298" s="4"/>
      <c r="T298" s="4"/>
      <c r="U298" s="320"/>
      <c r="V298" s="4"/>
      <c r="W298" s="319"/>
      <c r="X298" s="319"/>
      <c r="Y298" s="4"/>
      <c r="Z298" s="4"/>
      <c r="AA298" s="4"/>
      <c r="AB298" s="4"/>
      <c r="AC298" s="4"/>
      <c r="AD298" s="30"/>
      <c r="AE298" s="30"/>
      <c r="AF298" s="30"/>
      <c r="AG298" s="4"/>
      <c r="AH298" s="4"/>
      <c r="AI298" s="4"/>
      <c r="AJ298" s="4"/>
    </row>
    <row r="299" spans="1:36" ht="12.75" customHeight="1" x14ac:dyDescent="0.25">
      <c r="A299" s="3"/>
      <c r="B299" s="4"/>
      <c r="C299" s="4"/>
      <c r="D299" s="4"/>
      <c r="E299" s="4"/>
      <c r="F299" s="4"/>
      <c r="G299" s="72"/>
      <c r="H299" s="4"/>
      <c r="I299" s="4"/>
      <c r="J299" s="4"/>
      <c r="K299" s="4"/>
      <c r="L299" s="318"/>
      <c r="M299" s="318"/>
      <c r="N299" s="4"/>
      <c r="O299" s="318"/>
      <c r="P299" s="4"/>
      <c r="Q299" s="318"/>
      <c r="R299" s="4"/>
      <c r="S299" s="4"/>
      <c r="T299" s="4"/>
      <c r="U299" s="320"/>
      <c r="V299" s="4"/>
      <c r="W299" s="319"/>
      <c r="X299" s="319"/>
      <c r="Y299" s="4"/>
      <c r="Z299" s="4"/>
      <c r="AA299" s="4"/>
      <c r="AB299" s="4"/>
      <c r="AC299" s="4"/>
      <c r="AD299" s="30"/>
      <c r="AE299" s="30"/>
      <c r="AF299" s="30"/>
      <c r="AG299" s="4"/>
      <c r="AH299" s="4"/>
      <c r="AI299" s="4"/>
      <c r="AJ299" s="4"/>
    </row>
    <row r="300" spans="1:36" ht="12.75" customHeight="1" x14ac:dyDescent="0.25">
      <c r="A300" s="3"/>
      <c r="B300" s="4"/>
      <c r="C300" s="4"/>
      <c r="D300" s="4"/>
      <c r="E300" s="4"/>
      <c r="F300" s="4"/>
      <c r="G300" s="72"/>
      <c r="H300" s="4"/>
      <c r="I300" s="4"/>
      <c r="J300" s="4"/>
      <c r="K300" s="4"/>
      <c r="L300" s="318"/>
      <c r="M300" s="318"/>
      <c r="N300" s="4"/>
      <c r="O300" s="318"/>
      <c r="P300" s="4"/>
      <c r="Q300" s="318"/>
      <c r="R300" s="4"/>
      <c r="S300" s="4"/>
      <c r="T300" s="4"/>
      <c r="U300" s="320"/>
      <c r="V300" s="4"/>
      <c r="W300" s="319"/>
      <c r="X300" s="319"/>
      <c r="Y300" s="4"/>
      <c r="Z300" s="4"/>
      <c r="AA300" s="4"/>
      <c r="AB300" s="4"/>
      <c r="AC300" s="4"/>
      <c r="AD300" s="30"/>
      <c r="AE300" s="30"/>
      <c r="AF300" s="30"/>
      <c r="AG300" s="4"/>
      <c r="AH300" s="4"/>
      <c r="AI300" s="4"/>
      <c r="AJ300" s="4"/>
    </row>
    <row r="301" spans="1:36" ht="12.75" customHeight="1" x14ac:dyDescent="0.25">
      <c r="A301" s="3"/>
      <c r="B301" s="4"/>
      <c r="C301" s="4"/>
      <c r="D301" s="4"/>
      <c r="E301" s="4"/>
      <c r="F301" s="4"/>
      <c r="G301" s="72"/>
      <c r="H301" s="4"/>
      <c r="I301" s="4"/>
      <c r="J301" s="4"/>
      <c r="K301" s="4"/>
      <c r="L301" s="318"/>
      <c r="M301" s="318"/>
      <c r="N301" s="4"/>
      <c r="O301" s="318"/>
      <c r="P301" s="4"/>
      <c r="Q301" s="318"/>
      <c r="R301" s="4"/>
      <c r="S301" s="4"/>
      <c r="T301" s="4"/>
      <c r="U301" s="320"/>
      <c r="V301" s="4"/>
      <c r="W301" s="319"/>
      <c r="X301" s="319"/>
      <c r="Y301" s="4"/>
      <c r="Z301" s="4"/>
      <c r="AA301" s="4"/>
      <c r="AB301" s="4"/>
      <c r="AC301" s="4"/>
      <c r="AD301" s="30"/>
      <c r="AE301" s="30"/>
      <c r="AF301" s="30"/>
      <c r="AG301" s="4"/>
      <c r="AH301" s="4"/>
      <c r="AI301" s="4"/>
      <c r="AJ301" s="4"/>
    </row>
    <row r="302" spans="1:36" ht="12.75" customHeight="1" x14ac:dyDescent="0.25">
      <c r="A302" s="3"/>
      <c r="B302" s="4"/>
      <c r="C302" s="4"/>
      <c r="D302" s="4"/>
      <c r="E302" s="4"/>
      <c r="F302" s="4"/>
      <c r="G302" s="72"/>
      <c r="H302" s="4"/>
      <c r="I302" s="4"/>
      <c r="J302" s="4"/>
      <c r="K302" s="4"/>
      <c r="L302" s="318"/>
      <c r="M302" s="318"/>
      <c r="N302" s="4"/>
      <c r="O302" s="318"/>
      <c r="P302" s="4"/>
      <c r="Q302" s="318"/>
      <c r="R302" s="4"/>
      <c r="S302" s="4"/>
      <c r="T302" s="4"/>
      <c r="U302" s="320"/>
      <c r="V302" s="4"/>
      <c r="W302" s="319"/>
      <c r="X302" s="319"/>
      <c r="Y302" s="4"/>
      <c r="Z302" s="4"/>
      <c r="AA302" s="4"/>
      <c r="AB302" s="4"/>
      <c r="AC302" s="4"/>
      <c r="AD302" s="30"/>
      <c r="AE302" s="30"/>
      <c r="AF302" s="30"/>
      <c r="AG302" s="4"/>
      <c r="AH302" s="4"/>
      <c r="AI302" s="4"/>
      <c r="AJ302" s="4"/>
    </row>
    <row r="303" spans="1:36" ht="12.75" customHeight="1" x14ac:dyDescent="0.25">
      <c r="A303" s="3"/>
      <c r="B303" s="4"/>
      <c r="C303" s="4"/>
      <c r="D303" s="4"/>
      <c r="E303" s="4"/>
      <c r="F303" s="4"/>
      <c r="G303" s="72"/>
      <c r="H303" s="4"/>
      <c r="I303" s="4"/>
      <c r="J303" s="4"/>
      <c r="K303" s="4"/>
      <c r="L303" s="318"/>
      <c r="M303" s="318"/>
      <c r="N303" s="4"/>
      <c r="O303" s="318"/>
      <c r="P303" s="4"/>
      <c r="Q303" s="318"/>
      <c r="R303" s="4"/>
      <c r="S303" s="4"/>
      <c r="T303" s="4"/>
      <c r="U303" s="320"/>
      <c r="V303" s="4"/>
      <c r="W303" s="319"/>
      <c r="X303" s="319"/>
      <c r="Y303" s="4"/>
      <c r="Z303" s="4"/>
      <c r="AA303" s="4"/>
      <c r="AB303" s="4"/>
      <c r="AC303" s="4"/>
      <c r="AD303" s="30"/>
      <c r="AE303" s="30"/>
      <c r="AF303" s="30"/>
      <c r="AG303" s="4"/>
      <c r="AH303" s="4"/>
      <c r="AI303" s="4"/>
      <c r="AJ303" s="4"/>
    </row>
    <row r="304" spans="1:36" ht="12.75" customHeight="1" x14ac:dyDescent="0.25">
      <c r="A304" s="3"/>
      <c r="B304" s="4"/>
      <c r="C304" s="4"/>
      <c r="D304" s="4"/>
      <c r="E304" s="4"/>
      <c r="F304" s="4"/>
      <c r="G304" s="72"/>
      <c r="H304" s="4"/>
      <c r="I304" s="4"/>
      <c r="J304" s="4"/>
      <c r="K304" s="4"/>
      <c r="L304" s="318"/>
      <c r="M304" s="318"/>
      <c r="N304" s="4"/>
      <c r="O304" s="318"/>
      <c r="P304" s="4"/>
      <c r="Q304" s="318"/>
      <c r="R304" s="4"/>
      <c r="S304" s="4"/>
      <c r="T304" s="4"/>
      <c r="U304" s="320"/>
      <c r="V304" s="4"/>
      <c r="W304" s="319"/>
      <c r="X304" s="319"/>
      <c r="Y304" s="4"/>
      <c r="Z304" s="4"/>
      <c r="AA304" s="4"/>
      <c r="AB304" s="4"/>
      <c r="AC304" s="4"/>
      <c r="AD304" s="30"/>
      <c r="AE304" s="30"/>
      <c r="AF304" s="30"/>
      <c r="AG304" s="4"/>
      <c r="AH304" s="4"/>
      <c r="AI304" s="4"/>
      <c r="AJ304" s="4"/>
    </row>
    <row r="305" spans="1:36" ht="12.75" customHeight="1" x14ac:dyDescent="0.25">
      <c r="A305" s="3"/>
      <c r="B305" s="4"/>
      <c r="C305" s="4"/>
      <c r="D305" s="4"/>
      <c r="E305" s="4"/>
      <c r="F305" s="4"/>
      <c r="G305" s="72"/>
      <c r="H305" s="4"/>
      <c r="I305" s="4"/>
      <c r="J305" s="4"/>
      <c r="K305" s="4"/>
      <c r="L305" s="318"/>
      <c r="M305" s="318"/>
      <c r="N305" s="4"/>
      <c r="O305" s="318"/>
      <c r="P305" s="4"/>
      <c r="Q305" s="318"/>
      <c r="R305" s="4"/>
      <c r="S305" s="4"/>
      <c r="T305" s="4"/>
      <c r="U305" s="320"/>
      <c r="V305" s="4"/>
      <c r="W305" s="319"/>
      <c r="X305" s="319"/>
      <c r="Y305" s="4"/>
      <c r="Z305" s="4"/>
      <c r="AA305" s="4"/>
      <c r="AB305" s="4"/>
      <c r="AC305" s="4"/>
      <c r="AD305" s="30"/>
      <c r="AE305" s="30"/>
      <c r="AF305" s="30"/>
      <c r="AG305" s="4"/>
      <c r="AH305" s="4"/>
      <c r="AI305" s="4"/>
      <c r="AJ305" s="4"/>
    </row>
    <row r="306" spans="1:36" ht="12.75" customHeight="1" x14ac:dyDescent="0.25">
      <c r="A306" s="3"/>
      <c r="B306" s="4"/>
      <c r="C306" s="4"/>
      <c r="D306" s="4"/>
      <c r="E306" s="4"/>
      <c r="F306" s="4"/>
      <c r="G306" s="72"/>
      <c r="H306" s="4"/>
      <c r="I306" s="4"/>
      <c r="J306" s="4"/>
      <c r="K306" s="4"/>
      <c r="L306" s="318"/>
      <c r="M306" s="318"/>
      <c r="N306" s="4"/>
      <c r="O306" s="318"/>
      <c r="P306" s="4"/>
      <c r="Q306" s="318"/>
      <c r="R306" s="4"/>
      <c r="S306" s="4"/>
      <c r="T306" s="4"/>
      <c r="U306" s="320"/>
      <c r="V306" s="4"/>
      <c r="W306" s="319"/>
      <c r="X306" s="319"/>
      <c r="Y306" s="4"/>
      <c r="Z306" s="4"/>
      <c r="AA306" s="4"/>
      <c r="AB306" s="4"/>
      <c r="AC306" s="4"/>
      <c r="AD306" s="30"/>
      <c r="AE306" s="30"/>
      <c r="AF306" s="30"/>
      <c r="AG306" s="4"/>
      <c r="AH306" s="4"/>
      <c r="AI306" s="4"/>
      <c r="AJ306" s="4"/>
    </row>
    <row r="307" spans="1:36" ht="12.75" customHeight="1" x14ac:dyDescent="0.25">
      <c r="A307" s="3"/>
      <c r="B307" s="4"/>
      <c r="C307" s="4"/>
      <c r="D307" s="4"/>
      <c r="E307" s="4"/>
      <c r="F307" s="4"/>
      <c r="G307" s="72"/>
      <c r="H307" s="4"/>
      <c r="I307" s="4"/>
      <c r="J307" s="4"/>
      <c r="K307" s="4"/>
      <c r="L307" s="318"/>
      <c r="M307" s="318"/>
      <c r="N307" s="4"/>
      <c r="O307" s="318"/>
      <c r="P307" s="4"/>
      <c r="Q307" s="318"/>
      <c r="R307" s="4"/>
      <c r="S307" s="4"/>
      <c r="T307" s="4"/>
      <c r="U307" s="320"/>
      <c r="V307" s="4"/>
      <c r="W307" s="319"/>
      <c r="X307" s="319"/>
      <c r="Y307" s="4"/>
      <c r="Z307" s="4"/>
      <c r="AA307" s="4"/>
      <c r="AB307" s="4"/>
      <c r="AC307" s="4"/>
      <c r="AD307" s="30"/>
      <c r="AE307" s="30"/>
      <c r="AF307" s="30"/>
      <c r="AG307" s="4"/>
      <c r="AH307" s="4"/>
      <c r="AI307" s="4"/>
      <c r="AJ307" s="4"/>
    </row>
    <row r="308" spans="1:36" ht="12.75" customHeight="1" x14ac:dyDescent="0.25">
      <c r="A308" s="3"/>
      <c r="B308" s="4"/>
      <c r="C308" s="4"/>
      <c r="D308" s="4"/>
      <c r="E308" s="4"/>
      <c r="F308" s="4"/>
      <c r="G308" s="72"/>
      <c r="H308" s="4"/>
      <c r="I308" s="4"/>
      <c r="J308" s="4"/>
      <c r="K308" s="4"/>
      <c r="L308" s="318"/>
      <c r="M308" s="318"/>
      <c r="N308" s="4"/>
      <c r="O308" s="318"/>
      <c r="P308" s="4"/>
      <c r="Q308" s="318"/>
      <c r="R308" s="4"/>
      <c r="S308" s="4"/>
      <c r="T308" s="4"/>
      <c r="U308" s="320"/>
      <c r="V308" s="4"/>
      <c r="W308" s="319"/>
      <c r="X308" s="319"/>
      <c r="Y308" s="4"/>
      <c r="Z308" s="4"/>
      <c r="AA308" s="4"/>
      <c r="AB308" s="4"/>
      <c r="AC308" s="4"/>
      <c r="AD308" s="30"/>
      <c r="AE308" s="30"/>
      <c r="AF308" s="30"/>
      <c r="AG308" s="4"/>
      <c r="AH308" s="4"/>
      <c r="AI308" s="4"/>
      <c r="AJ308" s="4"/>
    </row>
    <row r="309" spans="1:36" ht="12.75" customHeight="1" x14ac:dyDescent="0.25">
      <c r="A309" s="3"/>
      <c r="B309" s="4"/>
      <c r="C309" s="4"/>
      <c r="D309" s="4"/>
      <c r="E309" s="4"/>
      <c r="F309" s="4"/>
      <c r="G309" s="72"/>
      <c r="H309" s="4"/>
      <c r="I309" s="4"/>
      <c r="J309" s="4"/>
      <c r="K309" s="4"/>
      <c r="L309" s="318"/>
      <c r="M309" s="318"/>
      <c r="N309" s="4"/>
      <c r="O309" s="318"/>
      <c r="P309" s="4"/>
      <c r="Q309" s="318"/>
      <c r="R309" s="4"/>
      <c r="S309" s="4"/>
      <c r="T309" s="4"/>
      <c r="U309" s="320"/>
      <c r="V309" s="4"/>
      <c r="W309" s="319"/>
      <c r="X309" s="319"/>
      <c r="Y309" s="4"/>
      <c r="Z309" s="4"/>
      <c r="AA309" s="4"/>
      <c r="AB309" s="4"/>
      <c r="AC309" s="4"/>
      <c r="AD309" s="30"/>
      <c r="AE309" s="30"/>
      <c r="AF309" s="30"/>
      <c r="AG309" s="4"/>
      <c r="AH309" s="4"/>
      <c r="AI309" s="4"/>
      <c r="AJ309" s="4"/>
    </row>
    <row r="310" spans="1:36" ht="12.75" customHeight="1" x14ac:dyDescent="0.25">
      <c r="A310" s="3"/>
      <c r="B310" s="4"/>
      <c r="C310" s="4"/>
      <c r="D310" s="4"/>
      <c r="E310" s="4"/>
      <c r="F310" s="4"/>
      <c r="G310" s="72"/>
      <c r="H310" s="4"/>
      <c r="I310" s="4"/>
      <c r="J310" s="4"/>
      <c r="K310" s="4"/>
      <c r="L310" s="318"/>
      <c r="M310" s="318"/>
      <c r="N310" s="4"/>
      <c r="O310" s="318"/>
      <c r="P310" s="4"/>
      <c r="Q310" s="318"/>
      <c r="R310" s="4"/>
      <c r="S310" s="4"/>
      <c r="T310" s="4"/>
      <c r="U310" s="320"/>
      <c r="V310" s="4"/>
      <c r="W310" s="319"/>
      <c r="X310" s="319"/>
      <c r="Y310" s="4"/>
      <c r="Z310" s="4"/>
      <c r="AA310" s="4"/>
      <c r="AB310" s="4"/>
      <c r="AC310" s="4"/>
      <c r="AD310" s="30"/>
      <c r="AE310" s="30"/>
      <c r="AF310" s="30"/>
      <c r="AG310" s="4"/>
      <c r="AH310" s="4"/>
      <c r="AI310" s="4"/>
      <c r="AJ310" s="4"/>
    </row>
    <row r="311" spans="1:36" ht="12.75" customHeight="1" x14ac:dyDescent="0.25">
      <c r="A311" s="3"/>
      <c r="B311" s="4"/>
      <c r="C311" s="4"/>
      <c r="D311" s="4"/>
      <c r="E311" s="4"/>
      <c r="F311" s="4"/>
      <c r="G311" s="72"/>
      <c r="H311" s="4"/>
      <c r="I311" s="4"/>
      <c r="J311" s="4"/>
      <c r="K311" s="4"/>
      <c r="L311" s="318"/>
      <c r="M311" s="318"/>
      <c r="N311" s="4"/>
      <c r="O311" s="318"/>
      <c r="P311" s="4"/>
      <c r="Q311" s="318"/>
      <c r="R311" s="4"/>
      <c r="S311" s="4"/>
      <c r="T311" s="4"/>
      <c r="U311" s="320"/>
      <c r="V311" s="4"/>
      <c r="W311" s="319"/>
      <c r="X311" s="319"/>
      <c r="Y311" s="4"/>
      <c r="Z311" s="4"/>
      <c r="AA311" s="4"/>
      <c r="AB311" s="4"/>
      <c r="AC311" s="4"/>
      <c r="AD311" s="30"/>
      <c r="AE311" s="30"/>
      <c r="AF311" s="30"/>
      <c r="AG311" s="4"/>
      <c r="AH311" s="4"/>
      <c r="AI311" s="4"/>
      <c r="AJ311" s="4"/>
    </row>
    <row r="312" spans="1:36" ht="12.75" customHeight="1" x14ac:dyDescent="0.25">
      <c r="A312" s="3"/>
      <c r="B312" s="4"/>
      <c r="C312" s="4"/>
      <c r="D312" s="4"/>
      <c r="E312" s="4"/>
      <c r="F312" s="4"/>
      <c r="G312" s="72"/>
      <c r="H312" s="4"/>
      <c r="I312" s="4"/>
      <c r="J312" s="4"/>
      <c r="K312" s="4"/>
      <c r="L312" s="318"/>
      <c r="M312" s="318"/>
      <c r="N312" s="4"/>
      <c r="O312" s="318"/>
      <c r="P312" s="4"/>
      <c r="Q312" s="318"/>
      <c r="R312" s="4"/>
      <c r="S312" s="4"/>
      <c r="T312" s="4"/>
      <c r="U312" s="320"/>
      <c r="V312" s="4"/>
      <c r="W312" s="319"/>
      <c r="X312" s="319"/>
      <c r="Y312" s="4"/>
      <c r="Z312" s="4"/>
      <c r="AA312" s="4"/>
      <c r="AB312" s="4"/>
      <c r="AC312" s="4"/>
      <c r="AD312" s="30"/>
      <c r="AE312" s="30"/>
      <c r="AF312" s="30"/>
      <c r="AG312" s="4"/>
      <c r="AH312" s="4"/>
      <c r="AI312" s="4"/>
      <c r="AJ312" s="4"/>
    </row>
    <row r="313" spans="1:36" ht="12.75" customHeight="1" x14ac:dyDescent="0.25">
      <c r="A313" s="3"/>
      <c r="B313" s="4"/>
      <c r="C313" s="4"/>
      <c r="D313" s="4"/>
      <c r="E313" s="4"/>
      <c r="F313" s="4"/>
      <c r="G313" s="72"/>
      <c r="H313" s="4"/>
      <c r="I313" s="4"/>
      <c r="J313" s="4"/>
      <c r="K313" s="4"/>
      <c r="L313" s="318"/>
      <c r="M313" s="318"/>
      <c r="N313" s="4"/>
      <c r="O313" s="318"/>
      <c r="P313" s="4"/>
      <c r="Q313" s="318"/>
      <c r="R313" s="4"/>
      <c r="S313" s="4"/>
      <c r="T313" s="4"/>
      <c r="U313" s="320"/>
      <c r="V313" s="4"/>
      <c r="W313" s="319"/>
      <c r="X313" s="319"/>
      <c r="Y313" s="4"/>
      <c r="Z313" s="4"/>
      <c r="AA313" s="4"/>
      <c r="AB313" s="4"/>
      <c r="AC313" s="4"/>
      <c r="AD313" s="30"/>
      <c r="AE313" s="30"/>
      <c r="AF313" s="30"/>
      <c r="AG313" s="4"/>
      <c r="AH313" s="4"/>
      <c r="AI313" s="4"/>
      <c r="AJ313" s="4"/>
    </row>
    <row r="314" spans="1:36" ht="12.75" customHeight="1" x14ac:dyDescent="0.25">
      <c r="A314" s="3"/>
      <c r="B314" s="4"/>
      <c r="C314" s="4"/>
      <c r="D314" s="4"/>
      <c r="E314" s="4"/>
      <c r="F314" s="4"/>
      <c r="G314" s="72"/>
      <c r="H314" s="4"/>
      <c r="I314" s="4"/>
      <c r="J314" s="4"/>
      <c r="K314" s="4"/>
      <c r="L314" s="318"/>
      <c r="M314" s="318"/>
      <c r="N314" s="4"/>
      <c r="O314" s="318"/>
      <c r="P314" s="4"/>
      <c r="Q314" s="318"/>
      <c r="R314" s="4"/>
      <c r="S314" s="4"/>
      <c r="T314" s="4"/>
      <c r="U314" s="320"/>
      <c r="V314" s="4"/>
      <c r="W314" s="319"/>
      <c r="X314" s="319"/>
      <c r="Y314" s="4"/>
      <c r="Z314" s="4"/>
      <c r="AA314" s="4"/>
      <c r="AB314" s="4"/>
      <c r="AC314" s="4"/>
      <c r="AD314" s="30"/>
      <c r="AE314" s="30"/>
      <c r="AF314" s="30"/>
      <c r="AG314" s="4"/>
      <c r="AH314" s="4"/>
      <c r="AI314" s="4"/>
      <c r="AJ314" s="4"/>
    </row>
    <row r="315" spans="1:36" ht="12.75" customHeight="1" x14ac:dyDescent="0.25">
      <c r="A315" s="3"/>
      <c r="B315" s="4"/>
      <c r="C315" s="4"/>
      <c r="D315" s="4"/>
      <c r="E315" s="4"/>
      <c r="F315" s="4"/>
      <c r="G315" s="72"/>
      <c r="H315" s="4"/>
      <c r="I315" s="4"/>
      <c r="J315" s="4"/>
      <c r="K315" s="4"/>
      <c r="L315" s="318"/>
      <c r="M315" s="318"/>
      <c r="N315" s="4"/>
      <c r="O315" s="318"/>
      <c r="P315" s="4"/>
      <c r="Q315" s="318"/>
      <c r="R315" s="4"/>
      <c r="S315" s="4"/>
      <c r="T315" s="4"/>
      <c r="U315" s="320"/>
      <c r="V315" s="4"/>
      <c r="W315" s="319"/>
      <c r="X315" s="319"/>
      <c r="Y315" s="4"/>
      <c r="Z315" s="4"/>
      <c r="AA315" s="4"/>
      <c r="AB315" s="4"/>
      <c r="AC315" s="4"/>
      <c r="AD315" s="30"/>
      <c r="AE315" s="30"/>
      <c r="AF315" s="30"/>
      <c r="AG315" s="4"/>
      <c r="AH315" s="4"/>
      <c r="AI315" s="4"/>
      <c r="AJ315" s="4"/>
    </row>
    <row r="316" spans="1:36" ht="12.75" customHeight="1" x14ac:dyDescent="0.25">
      <c r="A316" s="3"/>
      <c r="B316" s="4"/>
      <c r="C316" s="4"/>
      <c r="D316" s="4"/>
      <c r="E316" s="4"/>
      <c r="F316" s="4"/>
      <c r="G316" s="72"/>
      <c r="H316" s="4"/>
      <c r="I316" s="4"/>
      <c r="J316" s="4"/>
      <c r="K316" s="4"/>
      <c r="L316" s="318"/>
      <c r="M316" s="318"/>
      <c r="N316" s="4"/>
      <c r="O316" s="318"/>
      <c r="P316" s="4"/>
      <c r="Q316" s="318"/>
      <c r="R316" s="4"/>
      <c r="S316" s="4"/>
      <c r="T316" s="4"/>
      <c r="U316" s="320"/>
      <c r="V316" s="4"/>
      <c r="W316" s="319"/>
      <c r="X316" s="319"/>
      <c r="Y316" s="4"/>
      <c r="Z316" s="4"/>
      <c r="AA316" s="4"/>
      <c r="AB316" s="4"/>
      <c r="AC316" s="4"/>
      <c r="AD316" s="30"/>
      <c r="AE316" s="30"/>
      <c r="AF316" s="30"/>
      <c r="AG316" s="4"/>
      <c r="AH316" s="4"/>
      <c r="AI316" s="4"/>
      <c r="AJ316" s="4"/>
    </row>
    <row r="317" spans="1:36" ht="12.75" customHeight="1" x14ac:dyDescent="0.25">
      <c r="A317" s="3"/>
      <c r="B317" s="4"/>
      <c r="C317" s="4"/>
      <c r="D317" s="4"/>
      <c r="E317" s="4"/>
      <c r="F317" s="4"/>
      <c r="G317" s="72"/>
      <c r="H317" s="4"/>
      <c r="I317" s="4"/>
      <c r="J317" s="4"/>
      <c r="K317" s="4"/>
      <c r="L317" s="318"/>
      <c r="M317" s="318"/>
      <c r="N317" s="4"/>
      <c r="O317" s="318"/>
      <c r="P317" s="4"/>
      <c r="Q317" s="318"/>
      <c r="R317" s="4"/>
      <c r="S317" s="4"/>
      <c r="T317" s="4"/>
      <c r="U317" s="320"/>
      <c r="V317" s="4"/>
      <c r="W317" s="319"/>
      <c r="X317" s="319"/>
      <c r="Y317" s="4"/>
      <c r="Z317" s="4"/>
      <c r="AA317" s="4"/>
      <c r="AB317" s="4"/>
      <c r="AC317" s="4"/>
      <c r="AD317" s="30"/>
      <c r="AE317" s="30"/>
      <c r="AF317" s="30"/>
      <c r="AG317" s="4"/>
      <c r="AH317" s="4"/>
      <c r="AI317" s="4"/>
      <c r="AJ317" s="4"/>
    </row>
    <row r="318" spans="1:36" ht="12.75" customHeight="1" x14ac:dyDescent="0.25">
      <c r="A318" s="3"/>
      <c r="B318" s="4"/>
      <c r="C318" s="4"/>
      <c r="D318" s="4"/>
      <c r="E318" s="4"/>
      <c r="F318" s="4"/>
      <c r="G318" s="72"/>
      <c r="H318" s="4"/>
      <c r="I318" s="4"/>
      <c r="J318" s="4"/>
      <c r="K318" s="4"/>
      <c r="L318" s="318"/>
      <c r="M318" s="318"/>
      <c r="N318" s="4"/>
      <c r="O318" s="318"/>
      <c r="P318" s="4"/>
      <c r="Q318" s="318"/>
      <c r="R318" s="4"/>
      <c r="S318" s="4"/>
      <c r="T318" s="4"/>
      <c r="U318" s="320"/>
      <c r="V318" s="4"/>
      <c r="W318" s="319"/>
      <c r="X318" s="319"/>
      <c r="Y318" s="4"/>
      <c r="Z318" s="4"/>
      <c r="AA318" s="4"/>
      <c r="AB318" s="4"/>
      <c r="AC318" s="4"/>
      <c r="AD318" s="30"/>
      <c r="AE318" s="30"/>
      <c r="AF318" s="30"/>
      <c r="AG318" s="4"/>
      <c r="AH318" s="4"/>
      <c r="AI318" s="4"/>
      <c r="AJ318" s="4"/>
    </row>
    <row r="319" spans="1:36" ht="12.75" customHeight="1" x14ac:dyDescent="0.25">
      <c r="A319" s="3"/>
      <c r="B319" s="4"/>
      <c r="C319" s="4"/>
      <c r="D319" s="4"/>
      <c r="E319" s="4"/>
      <c r="F319" s="4"/>
      <c r="G319" s="72"/>
      <c r="H319" s="4"/>
      <c r="I319" s="4"/>
      <c r="J319" s="4"/>
      <c r="K319" s="4"/>
      <c r="L319" s="318"/>
      <c r="M319" s="318"/>
      <c r="N319" s="4"/>
      <c r="O319" s="318"/>
      <c r="P319" s="4"/>
      <c r="Q319" s="318"/>
      <c r="R319" s="4"/>
      <c r="S319" s="4"/>
      <c r="T319" s="4"/>
      <c r="U319" s="320"/>
      <c r="V319" s="4"/>
      <c r="W319" s="319"/>
      <c r="X319" s="319"/>
      <c r="Y319" s="4"/>
      <c r="Z319" s="4"/>
      <c r="AA319" s="4"/>
      <c r="AB319" s="4"/>
      <c r="AC319" s="4"/>
      <c r="AD319" s="30"/>
      <c r="AE319" s="30"/>
      <c r="AF319" s="30"/>
      <c r="AG319" s="4"/>
      <c r="AH319" s="4"/>
      <c r="AI319" s="4"/>
      <c r="AJ319" s="4"/>
    </row>
    <row r="320" spans="1:36" ht="12.75" customHeight="1" x14ac:dyDescent="0.25">
      <c r="A320" s="3"/>
      <c r="B320" s="4"/>
      <c r="C320" s="4"/>
      <c r="D320" s="4"/>
      <c r="E320" s="4"/>
      <c r="F320" s="4"/>
      <c r="G320" s="72"/>
      <c r="H320" s="4"/>
      <c r="I320" s="4"/>
      <c r="J320" s="4"/>
      <c r="K320" s="4"/>
      <c r="L320" s="318"/>
      <c r="M320" s="318"/>
      <c r="N320" s="4"/>
      <c r="O320" s="318"/>
      <c r="P320" s="4"/>
      <c r="Q320" s="318"/>
      <c r="R320" s="4"/>
      <c r="S320" s="4"/>
      <c r="T320" s="4"/>
      <c r="U320" s="320"/>
      <c r="V320" s="4"/>
      <c r="W320" s="319"/>
      <c r="X320" s="319"/>
      <c r="Y320" s="4"/>
      <c r="Z320" s="4"/>
      <c r="AA320" s="4"/>
      <c r="AB320" s="4"/>
      <c r="AC320" s="4"/>
      <c r="AD320" s="30"/>
      <c r="AE320" s="30"/>
      <c r="AF320" s="30"/>
      <c r="AG320" s="4"/>
      <c r="AH320" s="4"/>
      <c r="AI320" s="4"/>
      <c r="AJ320" s="4"/>
    </row>
    <row r="321" spans="1:36" ht="12.75" customHeight="1" x14ac:dyDescent="0.25">
      <c r="A321" s="3"/>
      <c r="B321" s="4"/>
      <c r="C321" s="4"/>
      <c r="D321" s="4"/>
      <c r="E321" s="4"/>
      <c r="F321" s="4"/>
      <c r="G321" s="72"/>
      <c r="H321" s="4"/>
      <c r="I321" s="4"/>
      <c r="J321" s="4"/>
      <c r="K321" s="4"/>
      <c r="L321" s="318"/>
      <c r="M321" s="318"/>
      <c r="N321" s="4"/>
      <c r="O321" s="318"/>
      <c r="P321" s="4"/>
      <c r="Q321" s="318"/>
      <c r="R321" s="4"/>
      <c r="S321" s="4"/>
      <c r="T321" s="4"/>
      <c r="U321" s="320"/>
      <c r="V321" s="4"/>
      <c r="W321" s="319"/>
      <c r="X321" s="319"/>
      <c r="Y321" s="4"/>
      <c r="Z321" s="4"/>
      <c r="AA321" s="4"/>
      <c r="AB321" s="4"/>
      <c r="AC321" s="4"/>
      <c r="AD321" s="30"/>
      <c r="AE321" s="30"/>
      <c r="AF321" s="30"/>
      <c r="AG321" s="4"/>
      <c r="AH321" s="4"/>
      <c r="AI321" s="4"/>
      <c r="AJ321" s="4"/>
    </row>
    <row r="322" spans="1:36" ht="12.75" customHeight="1" x14ac:dyDescent="0.25">
      <c r="A322" s="3"/>
      <c r="B322" s="4"/>
      <c r="C322" s="4"/>
      <c r="D322" s="4"/>
      <c r="E322" s="4"/>
      <c r="F322" s="4"/>
      <c r="G322" s="72"/>
      <c r="H322" s="4"/>
      <c r="I322" s="4"/>
      <c r="J322" s="4"/>
      <c r="K322" s="4"/>
      <c r="L322" s="318"/>
      <c r="M322" s="318"/>
      <c r="N322" s="4"/>
      <c r="O322" s="318"/>
      <c r="P322" s="4"/>
      <c r="Q322" s="318"/>
      <c r="R322" s="4"/>
      <c r="S322" s="4"/>
      <c r="T322" s="4"/>
      <c r="U322" s="320"/>
      <c r="V322" s="4"/>
      <c r="W322" s="319"/>
      <c r="X322" s="319"/>
      <c r="Y322" s="4"/>
      <c r="Z322" s="4"/>
      <c r="AA322" s="4"/>
      <c r="AB322" s="4"/>
      <c r="AC322" s="4"/>
      <c r="AD322" s="30"/>
      <c r="AE322" s="30"/>
      <c r="AF322" s="30"/>
      <c r="AG322" s="4"/>
      <c r="AH322" s="4"/>
      <c r="AI322" s="4"/>
      <c r="AJ322" s="4"/>
    </row>
    <row r="323" spans="1:36" ht="12.75" customHeight="1" x14ac:dyDescent="0.25">
      <c r="A323" s="3"/>
      <c r="B323" s="4"/>
      <c r="C323" s="4"/>
      <c r="D323" s="4"/>
      <c r="E323" s="4"/>
      <c r="F323" s="4"/>
      <c r="G323" s="72"/>
      <c r="H323" s="4"/>
      <c r="I323" s="4"/>
      <c r="J323" s="4"/>
      <c r="K323" s="4"/>
      <c r="L323" s="318"/>
      <c r="M323" s="318"/>
      <c r="N323" s="4"/>
      <c r="O323" s="318"/>
      <c r="P323" s="4"/>
      <c r="Q323" s="318"/>
      <c r="R323" s="4"/>
      <c r="S323" s="4"/>
      <c r="T323" s="4"/>
      <c r="U323" s="320"/>
      <c r="V323" s="4"/>
      <c r="W323" s="319"/>
      <c r="X323" s="319"/>
      <c r="Y323" s="4"/>
      <c r="Z323" s="4"/>
      <c r="AA323" s="4"/>
      <c r="AB323" s="4"/>
      <c r="AC323" s="4"/>
      <c r="AD323" s="30"/>
      <c r="AE323" s="30"/>
      <c r="AF323" s="30"/>
      <c r="AG323" s="4"/>
      <c r="AH323" s="4"/>
      <c r="AI323" s="4"/>
      <c r="AJ323" s="4"/>
    </row>
    <row r="324" spans="1:36" ht="12.75" customHeight="1" x14ac:dyDescent="0.25">
      <c r="A324" s="3"/>
      <c r="B324" s="4"/>
      <c r="C324" s="4"/>
      <c r="D324" s="4"/>
      <c r="E324" s="4"/>
      <c r="F324" s="4"/>
      <c r="G324" s="72"/>
      <c r="H324" s="4"/>
      <c r="I324" s="4"/>
      <c r="J324" s="4"/>
      <c r="K324" s="4"/>
      <c r="L324" s="318"/>
      <c r="M324" s="318"/>
      <c r="N324" s="4"/>
      <c r="O324" s="318"/>
      <c r="P324" s="4"/>
      <c r="Q324" s="318"/>
      <c r="R324" s="4"/>
      <c r="S324" s="4"/>
      <c r="T324" s="4"/>
      <c r="U324" s="320"/>
      <c r="V324" s="4"/>
      <c r="W324" s="319"/>
      <c r="X324" s="319"/>
      <c r="Y324" s="4"/>
      <c r="Z324" s="4"/>
      <c r="AA324" s="4"/>
      <c r="AB324" s="4"/>
      <c r="AC324" s="4"/>
      <c r="AD324" s="30"/>
      <c r="AE324" s="30"/>
      <c r="AF324" s="30"/>
      <c r="AG324" s="4"/>
      <c r="AH324" s="4"/>
      <c r="AI324" s="4"/>
      <c r="AJ324" s="4"/>
    </row>
    <row r="325" spans="1:36" ht="12.75" customHeight="1" x14ac:dyDescent="0.25">
      <c r="A325" s="3"/>
      <c r="B325" s="4"/>
      <c r="C325" s="4"/>
      <c r="D325" s="4"/>
      <c r="E325" s="4"/>
      <c r="F325" s="4"/>
      <c r="G325" s="72"/>
      <c r="H325" s="4"/>
      <c r="I325" s="4"/>
      <c r="J325" s="4"/>
      <c r="K325" s="4"/>
      <c r="L325" s="318"/>
      <c r="M325" s="318"/>
      <c r="N325" s="4"/>
      <c r="O325" s="318"/>
      <c r="P325" s="4"/>
      <c r="Q325" s="318"/>
      <c r="R325" s="4"/>
      <c r="S325" s="4"/>
      <c r="T325" s="4"/>
      <c r="U325" s="320"/>
      <c r="V325" s="4"/>
      <c r="W325" s="319"/>
      <c r="X325" s="319"/>
      <c r="Y325" s="4"/>
      <c r="Z325" s="4"/>
      <c r="AA325" s="4"/>
      <c r="AB325" s="4"/>
      <c r="AC325" s="4"/>
      <c r="AD325" s="30"/>
      <c r="AE325" s="30"/>
      <c r="AF325" s="30"/>
      <c r="AG325" s="4"/>
      <c r="AH325" s="4"/>
      <c r="AI325" s="4"/>
      <c r="AJ325" s="4"/>
    </row>
    <row r="326" spans="1:36" ht="12.75" customHeight="1" x14ac:dyDescent="0.25">
      <c r="A326" s="3"/>
      <c r="B326" s="4"/>
      <c r="C326" s="4"/>
      <c r="D326" s="4"/>
      <c r="E326" s="4"/>
      <c r="F326" s="4"/>
      <c r="G326" s="72"/>
      <c r="H326" s="4"/>
      <c r="I326" s="4"/>
      <c r="J326" s="4"/>
      <c r="K326" s="4"/>
      <c r="L326" s="318"/>
      <c r="M326" s="318"/>
      <c r="N326" s="4"/>
      <c r="O326" s="318"/>
      <c r="P326" s="4"/>
      <c r="Q326" s="318"/>
      <c r="R326" s="4"/>
      <c r="S326" s="4"/>
      <c r="T326" s="4"/>
      <c r="U326" s="320"/>
      <c r="V326" s="4"/>
      <c r="W326" s="319"/>
      <c r="X326" s="319"/>
      <c r="Y326" s="4"/>
      <c r="Z326" s="4"/>
      <c r="AA326" s="4"/>
      <c r="AB326" s="4"/>
      <c r="AC326" s="4"/>
      <c r="AD326" s="30"/>
      <c r="AE326" s="30"/>
      <c r="AF326" s="30"/>
      <c r="AG326" s="4"/>
      <c r="AH326" s="4"/>
      <c r="AI326" s="4"/>
      <c r="AJ326" s="4"/>
    </row>
    <row r="327" spans="1:36" ht="12.75" customHeight="1" x14ac:dyDescent="0.25">
      <c r="A327" s="3"/>
      <c r="B327" s="4"/>
      <c r="C327" s="4"/>
      <c r="D327" s="4"/>
      <c r="E327" s="4"/>
      <c r="F327" s="4"/>
      <c r="G327" s="72"/>
      <c r="H327" s="4"/>
      <c r="I327" s="4"/>
      <c r="J327" s="4"/>
      <c r="K327" s="4"/>
      <c r="L327" s="318"/>
      <c r="M327" s="318"/>
      <c r="N327" s="4"/>
      <c r="O327" s="318"/>
      <c r="P327" s="4"/>
      <c r="Q327" s="318"/>
      <c r="R327" s="4"/>
      <c r="S327" s="4"/>
      <c r="T327" s="4"/>
      <c r="U327" s="320"/>
      <c r="V327" s="4"/>
      <c r="W327" s="319"/>
      <c r="X327" s="319"/>
      <c r="Y327" s="4"/>
      <c r="Z327" s="4"/>
      <c r="AA327" s="4"/>
      <c r="AB327" s="4"/>
      <c r="AC327" s="4"/>
      <c r="AD327" s="30"/>
      <c r="AE327" s="30"/>
      <c r="AF327" s="30"/>
      <c r="AG327" s="4"/>
      <c r="AH327" s="4"/>
      <c r="AI327" s="4"/>
      <c r="AJ327" s="4"/>
    </row>
    <row r="328" spans="1:36" ht="12.75" customHeight="1" x14ac:dyDescent="0.25">
      <c r="A328" s="3"/>
      <c r="B328" s="4"/>
      <c r="C328" s="4"/>
      <c r="D328" s="4"/>
      <c r="E328" s="4"/>
      <c r="F328" s="4"/>
      <c r="G328" s="72"/>
      <c r="H328" s="4"/>
      <c r="I328" s="4"/>
      <c r="J328" s="4"/>
      <c r="K328" s="4"/>
      <c r="L328" s="318"/>
      <c r="M328" s="318"/>
      <c r="N328" s="4"/>
      <c r="O328" s="318"/>
      <c r="P328" s="4"/>
      <c r="Q328" s="318"/>
      <c r="R328" s="4"/>
      <c r="S328" s="4"/>
      <c r="T328" s="4"/>
      <c r="U328" s="320"/>
      <c r="V328" s="4"/>
      <c r="W328" s="319"/>
      <c r="X328" s="319"/>
      <c r="Y328" s="4"/>
      <c r="Z328" s="4"/>
      <c r="AA328" s="4"/>
      <c r="AB328" s="4"/>
      <c r="AC328" s="4"/>
      <c r="AD328" s="30"/>
      <c r="AE328" s="30"/>
      <c r="AF328" s="30"/>
      <c r="AG328" s="4"/>
      <c r="AH328" s="4"/>
      <c r="AI328" s="4"/>
      <c r="AJ328" s="4"/>
    </row>
    <row r="329" spans="1:36" ht="12.75" customHeight="1" x14ac:dyDescent="0.25">
      <c r="A329" s="3"/>
      <c r="B329" s="4"/>
      <c r="C329" s="4"/>
      <c r="D329" s="4"/>
      <c r="E329" s="4"/>
      <c r="F329" s="4"/>
      <c r="G329" s="72"/>
      <c r="H329" s="4"/>
      <c r="I329" s="4"/>
      <c r="J329" s="4"/>
      <c r="K329" s="4"/>
      <c r="L329" s="318"/>
      <c r="M329" s="318"/>
      <c r="N329" s="4"/>
      <c r="O329" s="318"/>
      <c r="P329" s="4"/>
      <c r="Q329" s="318"/>
      <c r="R329" s="4"/>
      <c r="S329" s="4"/>
      <c r="T329" s="4"/>
      <c r="U329" s="320"/>
      <c r="V329" s="4"/>
      <c r="W329" s="319"/>
      <c r="X329" s="319"/>
      <c r="Y329" s="4"/>
      <c r="Z329" s="4"/>
      <c r="AA329" s="4"/>
      <c r="AB329" s="4"/>
      <c r="AC329" s="4"/>
      <c r="AD329" s="30"/>
      <c r="AE329" s="30"/>
      <c r="AF329" s="30"/>
      <c r="AG329" s="4"/>
      <c r="AH329" s="4"/>
      <c r="AI329" s="4"/>
      <c r="AJ329" s="4"/>
    </row>
    <row r="330" spans="1:36" ht="12.75" customHeight="1" x14ac:dyDescent="0.25">
      <c r="A330" s="3"/>
      <c r="B330" s="4"/>
      <c r="C330" s="4"/>
      <c r="D330" s="4"/>
      <c r="E330" s="4"/>
      <c r="F330" s="4"/>
      <c r="G330" s="72"/>
      <c r="H330" s="4"/>
      <c r="I330" s="4"/>
      <c r="J330" s="4"/>
      <c r="K330" s="4"/>
      <c r="L330" s="318"/>
      <c r="M330" s="318"/>
      <c r="N330" s="4"/>
      <c r="O330" s="318"/>
      <c r="P330" s="4"/>
      <c r="Q330" s="318"/>
      <c r="R330" s="4"/>
      <c r="S330" s="4"/>
      <c r="T330" s="4"/>
      <c r="U330" s="320"/>
      <c r="V330" s="4"/>
      <c r="W330" s="319"/>
      <c r="X330" s="319"/>
      <c r="Y330" s="4"/>
      <c r="Z330" s="4"/>
      <c r="AA330" s="4"/>
      <c r="AB330" s="4"/>
      <c r="AC330" s="4"/>
      <c r="AD330" s="30"/>
      <c r="AE330" s="30"/>
      <c r="AF330" s="30"/>
      <c r="AG330" s="4"/>
      <c r="AH330" s="4"/>
      <c r="AI330" s="4"/>
      <c r="AJ330" s="4"/>
    </row>
    <row r="331" spans="1:36" ht="12.75" customHeight="1" x14ac:dyDescent="0.25">
      <c r="A331" s="3"/>
      <c r="B331" s="4"/>
      <c r="C331" s="4"/>
      <c r="D331" s="4"/>
      <c r="E331" s="4"/>
      <c r="F331" s="4"/>
      <c r="G331" s="72"/>
      <c r="H331" s="4"/>
      <c r="I331" s="4"/>
      <c r="J331" s="4"/>
      <c r="K331" s="4"/>
      <c r="L331" s="318"/>
      <c r="M331" s="318"/>
      <c r="N331" s="4"/>
      <c r="O331" s="318"/>
      <c r="P331" s="4"/>
      <c r="Q331" s="318"/>
      <c r="R331" s="4"/>
      <c r="S331" s="4"/>
      <c r="T331" s="4"/>
      <c r="U331" s="320"/>
      <c r="V331" s="4"/>
      <c r="W331" s="319"/>
      <c r="X331" s="319"/>
      <c r="Y331" s="4"/>
      <c r="Z331" s="4"/>
      <c r="AA331" s="4"/>
      <c r="AB331" s="4"/>
      <c r="AC331" s="4"/>
      <c r="AD331" s="30"/>
      <c r="AE331" s="30"/>
      <c r="AF331" s="30"/>
      <c r="AG331" s="4"/>
      <c r="AH331" s="4"/>
      <c r="AI331" s="4"/>
      <c r="AJ331" s="4"/>
    </row>
    <row r="332" spans="1:36" ht="12.75" customHeight="1" x14ac:dyDescent="0.25">
      <c r="A332" s="3"/>
      <c r="B332" s="4"/>
      <c r="C332" s="4"/>
      <c r="D332" s="4"/>
      <c r="E332" s="4"/>
      <c r="F332" s="4"/>
      <c r="G332" s="72"/>
      <c r="H332" s="4"/>
      <c r="I332" s="4"/>
      <c r="J332" s="4"/>
      <c r="K332" s="4"/>
      <c r="L332" s="318"/>
      <c r="M332" s="318"/>
      <c r="N332" s="4"/>
      <c r="O332" s="318"/>
      <c r="P332" s="4"/>
      <c r="Q332" s="318"/>
      <c r="R332" s="4"/>
      <c r="S332" s="4"/>
      <c r="T332" s="4"/>
      <c r="U332" s="320"/>
      <c r="V332" s="4"/>
      <c r="W332" s="319"/>
      <c r="X332" s="319"/>
      <c r="Y332" s="4"/>
      <c r="Z332" s="4"/>
      <c r="AA332" s="4"/>
      <c r="AB332" s="4"/>
      <c r="AC332" s="4"/>
      <c r="AD332" s="30"/>
      <c r="AE332" s="30"/>
      <c r="AF332" s="30"/>
      <c r="AG332" s="4"/>
      <c r="AH332" s="4"/>
      <c r="AI332" s="4"/>
      <c r="AJ332" s="4"/>
    </row>
    <row r="333" spans="1:36" ht="12.75" customHeight="1" x14ac:dyDescent="0.25">
      <c r="A333" s="3"/>
      <c r="B333" s="4"/>
      <c r="C333" s="4"/>
      <c r="D333" s="4"/>
      <c r="E333" s="4"/>
      <c r="F333" s="4"/>
      <c r="G333" s="72"/>
      <c r="H333" s="4"/>
      <c r="I333" s="4"/>
      <c r="J333" s="4"/>
      <c r="K333" s="4"/>
      <c r="L333" s="318"/>
      <c r="M333" s="318"/>
      <c r="N333" s="4"/>
      <c r="O333" s="318"/>
      <c r="P333" s="4"/>
      <c r="Q333" s="318"/>
      <c r="R333" s="4"/>
      <c r="S333" s="4"/>
      <c r="T333" s="4"/>
      <c r="U333" s="320"/>
      <c r="V333" s="4"/>
      <c r="W333" s="319"/>
      <c r="X333" s="319"/>
      <c r="Y333" s="4"/>
      <c r="Z333" s="4"/>
      <c r="AA333" s="4"/>
      <c r="AB333" s="4"/>
      <c r="AC333" s="4"/>
      <c r="AD333" s="30"/>
      <c r="AE333" s="30"/>
      <c r="AF333" s="30"/>
      <c r="AG333" s="4"/>
      <c r="AH333" s="4"/>
      <c r="AI333" s="4"/>
      <c r="AJ333" s="4"/>
    </row>
    <row r="334" spans="1:36" ht="12.75" customHeight="1" x14ac:dyDescent="0.25">
      <c r="A334" s="3"/>
      <c r="B334" s="4"/>
      <c r="C334" s="4"/>
      <c r="D334" s="4"/>
      <c r="E334" s="4"/>
      <c r="F334" s="4"/>
      <c r="G334" s="72"/>
      <c r="H334" s="4"/>
      <c r="I334" s="4"/>
      <c r="J334" s="4"/>
      <c r="K334" s="4"/>
      <c r="L334" s="318"/>
      <c r="M334" s="318"/>
      <c r="N334" s="4"/>
      <c r="O334" s="318"/>
      <c r="P334" s="4"/>
      <c r="Q334" s="318"/>
      <c r="R334" s="4"/>
      <c r="S334" s="4"/>
      <c r="T334" s="4"/>
      <c r="U334" s="320"/>
      <c r="V334" s="4"/>
      <c r="W334" s="319"/>
      <c r="X334" s="319"/>
      <c r="Y334" s="4"/>
      <c r="Z334" s="4"/>
      <c r="AA334" s="4"/>
      <c r="AB334" s="4"/>
      <c r="AC334" s="4"/>
      <c r="AD334" s="30"/>
      <c r="AE334" s="30"/>
      <c r="AF334" s="30"/>
      <c r="AG334" s="4"/>
      <c r="AH334" s="4"/>
      <c r="AI334" s="4"/>
      <c r="AJ334" s="4"/>
    </row>
    <row r="335" spans="1:36" ht="12.75" customHeight="1" x14ac:dyDescent="0.25">
      <c r="A335" s="3"/>
      <c r="B335" s="4"/>
      <c r="C335" s="4"/>
      <c r="D335" s="4"/>
      <c r="E335" s="4"/>
      <c r="F335" s="4"/>
      <c r="G335" s="72"/>
      <c r="H335" s="4"/>
      <c r="I335" s="4"/>
      <c r="J335" s="4"/>
      <c r="K335" s="4"/>
      <c r="L335" s="318"/>
      <c r="M335" s="318"/>
      <c r="N335" s="4"/>
      <c r="O335" s="318"/>
      <c r="P335" s="4"/>
      <c r="Q335" s="318"/>
      <c r="R335" s="4"/>
      <c r="S335" s="4"/>
      <c r="T335" s="4"/>
      <c r="U335" s="320"/>
      <c r="V335" s="4"/>
      <c r="W335" s="319"/>
      <c r="X335" s="319"/>
      <c r="Y335" s="4"/>
      <c r="Z335" s="4"/>
      <c r="AA335" s="4"/>
      <c r="AB335" s="4"/>
      <c r="AC335" s="4"/>
      <c r="AD335" s="30"/>
      <c r="AE335" s="30"/>
      <c r="AF335" s="30"/>
      <c r="AG335" s="4"/>
      <c r="AH335" s="4"/>
      <c r="AI335" s="4"/>
      <c r="AJ335" s="4"/>
    </row>
    <row r="336" spans="1:36" ht="12.75" customHeight="1" x14ac:dyDescent="0.25">
      <c r="A336" s="3"/>
      <c r="B336" s="4"/>
      <c r="C336" s="4"/>
      <c r="D336" s="4"/>
      <c r="E336" s="4"/>
      <c r="F336" s="4"/>
      <c r="G336" s="72"/>
      <c r="H336" s="4"/>
      <c r="I336" s="4"/>
      <c r="J336" s="4"/>
      <c r="K336" s="4"/>
      <c r="L336" s="318"/>
      <c r="M336" s="318"/>
      <c r="N336" s="4"/>
      <c r="O336" s="318"/>
      <c r="P336" s="4"/>
      <c r="Q336" s="318"/>
      <c r="R336" s="4"/>
      <c r="S336" s="4"/>
      <c r="T336" s="4"/>
      <c r="U336" s="320"/>
      <c r="V336" s="4"/>
      <c r="W336" s="319"/>
      <c r="X336" s="319"/>
      <c r="Y336" s="4"/>
      <c r="Z336" s="4"/>
      <c r="AA336" s="4"/>
      <c r="AB336" s="4"/>
      <c r="AC336" s="4"/>
      <c r="AD336" s="30"/>
      <c r="AE336" s="30"/>
      <c r="AF336" s="30"/>
      <c r="AG336" s="4"/>
      <c r="AH336" s="4"/>
      <c r="AI336" s="4"/>
      <c r="AJ336" s="4"/>
    </row>
    <row r="337" spans="1:36" ht="12.75" customHeight="1" x14ac:dyDescent="0.25">
      <c r="A337" s="3"/>
      <c r="B337" s="4"/>
      <c r="C337" s="4"/>
      <c r="D337" s="4"/>
      <c r="E337" s="4"/>
      <c r="F337" s="4"/>
      <c r="G337" s="72"/>
      <c r="H337" s="4"/>
      <c r="I337" s="4"/>
      <c r="J337" s="4"/>
      <c r="K337" s="4"/>
      <c r="L337" s="318"/>
      <c r="M337" s="318"/>
      <c r="N337" s="4"/>
      <c r="O337" s="318"/>
      <c r="P337" s="4"/>
      <c r="Q337" s="318"/>
      <c r="R337" s="4"/>
      <c r="S337" s="4"/>
      <c r="T337" s="4"/>
      <c r="U337" s="320"/>
      <c r="V337" s="4"/>
      <c r="W337" s="319"/>
      <c r="X337" s="319"/>
      <c r="Y337" s="4"/>
      <c r="Z337" s="4"/>
      <c r="AA337" s="4"/>
      <c r="AB337" s="4"/>
      <c r="AC337" s="4"/>
      <c r="AD337" s="30"/>
      <c r="AE337" s="30"/>
      <c r="AF337" s="30"/>
      <c r="AG337" s="4"/>
      <c r="AH337" s="4"/>
      <c r="AI337" s="4"/>
      <c r="AJ337" s="4"/>
    </row>
    <row r="338" spans="1:36" ht="12.75" customHeight="1" x14ac:dyDescent="0.25">
      <c r="A338" s="3"/>
      <c r="B338" s="4"/>
      <c r="C338" s="4"/>
      <c r="D338" s="4"/>
      <c r="E338" s="4"/>
      <c r="F338" s="4"/>
      <c r="G338" s="72"/>
      <c r="H338" s="4"/>
      <c r="I338" s="4"/>
      <c r="J338" s="4"/>
      <c r="K338" s="4"/>
      <c r="L338" s="318"/>
      <c r="M338" s="318"/>
      <c r="N338" s="4"/>
      <c r="O338" s="318"/>
      <c r="P338" s="4"/>
      <c r="Q338" s="318"/>
      <c r="R338" s="4"/>
      <c r="S338" s="4"/>
      <c r="T338" s="4"/>
      <c r="U338" s="320"/>
      <c r="V338" s="4"/>
      <c r="W338" s="319"/>
      <c r="X338" s="319"/>
      <c r="Y338" s="4"/>
      <c r="Z338" s="4"/>
      <c r="AA338" s="4"/>
      <c r="AB338" s="4"/>
      <c r="AC338" s="4"/>
      <c r="AD338" s="30"/>
      <c r="AE338" s="30"/>
      <c r="AF338" s="30"/>
      <c r="AG338" s="4"/>
      <c r="AH338" s="4"/>
      <c r="AI338" s="4"/>
      <c r="AJ338" s="4"/>
    </row>
    <row r="339" spans="1:36" ht="12.75" customHeight="1" x14ac:dyDescent="0.25">
      <c r="A339" s="3"/>
      <c r="B339" s="4"/>
      <c r="C339" s="4"/>
      <c r="D339" s="4"/>
      <c r="E339" s="4"/>
      <c r="F339" s="4"/>
      <c r="G339" s="72"/>
      <c r="H339" s="4"/>
      <c r="I339" s="4"/>
      <c r="J339" s="4"/>
      <c r="K339" s="4"/>
      <c r="L339" s="318"/>
      <c r="M339" s="318"/>
      <c r="N339" s="4"/>
      <c r="O339" s="318"/>
      <c r="P339" s="4"/>
      <c r="Q339" s="318"/>
      <c r="R339" s="4"/>
      <c r="S339" s="4"/>
      <c r="T339" s="4"/>
      <c r="U339" s="320"/>
      <c r="V339" s="4"/>
      <c r="W339" s="319"/>
      <c r="X339" s="319"/>
      <c r="Y339" s="4"/>
      <c r="Z339" s="4"/>
      <c r="AA339" s="4"/>
      <c r="AB339" s="4"/>
      <c r="AC339" s="4"/>
      <c r="AD339" s="30"/>
      <c r="AE339" s="30"/>
      <c r="AF339" s="30"/>
      <c r="AG339" s="4"/>
      <c r="AH339" s="4"/>
      <c r="AI339" s="4"/>
      <c r="AJ339" s="4"/>
    </row>
    <row r="340" spans="1:36" ht="12.75" customHeight="1" x14ac:dyDescent="0.25">
      <c r="A340" s="3"/>
      <c r="B340" s="4"/>
      <c r="C340" s="4"/>
      <c r="D340" s="4"/>
      <c r="E340" s="4"/>
      <c r="F340" s="4"/>
      <c r="G340" s="72"/>
      <c r="H340" s="4"/>
      <c r="I340" s="4"/>
      <c r="J340" s="4"/>
      <c r="K340" s="4"/>
      <c r="L340" s="318"/>
      <c r="M340" s="318"/>
      <c r="N340" s="4"/>
      <c r="O340" s="318"/>
      <c r="P340" s="4"/>
      <c r="Q340" s="318"/>
      <c r="R340" s="4"/>
      <c r="S340" s="4"/>
      <c r="T340" s="4"/>
      <c r="U340" s="320"/>
      <c r="V340" s="4"/>
      <c r="W340" s="319"/>
      <c r="X340" s="319"/>
      <c r="Y340" s="4"/>
      <c r="Z340" s="4"/>
      <c r="AA340" s="4"/>
      <c r="AB340" s="4"/>
      <c r="AC340" s="4"/>
      <c r="AD340" s="30"/>
      <c r="AE340" s="30"/>
      <c r="AF340" s="30"/>
      <c r="AG340" s="4"/>
      <c r="AH340" s="4"/>
      <c r="AI340" s="4"/>
      <c r="AJ340" s="4"/>
    </row>
    <row r="341" spans="1:36" ht="12.75" customHeight="1" x14ac:dyDescent="0.25">
      <c r="A341" s="3"/>
      <c r="B341" s="4"/>
      <c r="C341" s="4"/>
      <c r="D341" s="4"/>
      <c r="E341" s="4"/>
      <c r="F341" s="4"/>
      <c r="G341" s="72"/>
      <c r="H341" s="4"/>
      <c r="I341" s="4"/>
      <c r="J341" s="4"/>
      <c r="K341" s="4"/>
      <c r="L341" s="318"/>
      <c r="M341" s="318"/>
      <c r="N341" s="4"/>
      <c r="O341" s="318"/>
      <c r="P341" s="4"/>
      <c r="Q341" s="318"/>
      <c r="R341" s="4"/>
      <c r="S341" s="4"/>
      <c r="T341" s="4"/>
      <c r="U341" s="320"/>
      <c r="V341" s="4"/>
      <c r="W341" s="319"/>
      <c r="X341" s="319"/>
      <c r="Y341" s="4"/>
      <c r="Z341" s="4"/>
      <c r="AA341" s="4"/>
      <c r="AB341" s="4"/>
      <c r="AC341" s="4"/>
      <c r="AD341" s="30"/>
      <c r="AE341" s="30"/>
      <c r="AF341" s="30"/>
      <c r="AG341" s="4"/>
      <c r="AH341" s="4"/>
      <c r="AI341" s="4"/>
      <c r="AJ341" s="4"/>
    </row>
    <row r="342" spans="1:36" ht="12.75" customHeight="1" x14ac:dyDescent="0.25">
      <c r="A342" s="3"/>
      <c r="B342" s="4"/>
      <c r="C342" s="4"/>
      <c r="D342" s="4"/>
      <c r="E342" s="4"/>
      <c r="F342" s="4"/>
      <c r="G342" s="72"/>
      <c r="H342" s="4"/>
      <c r="I342" s="4"/>
      <c r="J342" s="4"/>
      <c r="K342" s="4"/>
      <c r="L342" s="318"/>
      <c r="M342" s="318"/>
      <c r="N342" s="4"/>
      <c r="O342" s="318"/>
      <c r="P342" s="4"/>
      <c r="Q342" s="318"/>
      <c r="R342" s="4"/>
      <c r="S342" s="4"/>
      <c r="T342" s="4"/>
      <c r="U342" s="320"/>
      <c r="V342" s="4"/>
      <c r="W342" s="319"/>
      <c r="X342" s="319"/>
      <c r="Y342" s="4"/>
      <c r="Z342" s="4"/>
      <c r="AA342" s="4"/>
      <c r="AB342" s="4"/>
      <c r="AC342" s="4"/>
      <c r="AD342" s="30"/>
      <c r="AE342" s="30"/>
      <c r="AF342" s="30"/>
      <c r="AG342" s="4"/>
      <c r="AH342" s="4"/>
      <c r="AI342" s="4"/>
      <c r="AJ342" s="4"/>
    </row>
    <row r="343" spans="1:36" ht="12.75" customHeight="1" x14ac:dyDescent="0.25">
      <c r="A343" s="3"/>
      <c r="B343" s="4"/>
      <c r="C343" s="4"/>
      <c r="D343" s="4"/>
      <c r="E343" s="4"/>
      <c r="F343" s="4"/>
      <c r="G343" s="72"/>
      <c r="H343" s="4"/>
      <c r="I343" s="4"/>
      <c r="J343" s="4"/>
      <c r="K343" s="4"/>
      <c r="L343" s="318"/>
      <c r="M343" s="318"/>
      <c r="N343" s="4"/>
      <c r="O343" s="318"/>
      <c r="P343" s="4"/>
      <c r="Q343" s="318"/>
      <c r="R343" s="4"/>
      <c r="S343" s="4"/>
      <c r="T343" s="4"/>
      <c r="U343" s="320"/>
      <c r="V343" s="4"/>
      <c r="W343" s="319"/>
      <c r="X343" s="319"/>
      <c r="Y343" s="4"/>
      <c r="Z343" s="4"/>
      <c r="AA343" s="4"/>
      <c r="AB343" s="4"/>
      <c r="AC343" s="4"/>
      <c r="AD343" s="30"/>
      <c r="AE343" s="30"/>
      <c r="AF343" s="30"/>
      <c r="AG343" s="4"/>
      <c r="AH343" s="4"/>
      <c r="AI343" s="4"/>
      <c r="AJ343" s="4"/>
    </row>
    <row r="344" spans="1:36" ht="12.75" customHeight="1" x14ac:dyDescent="0.25">
      <c r="A344" s="3"/>
      <c r="B344" s="4"/>
      <c r="C344" s="4"/>
      <c r="D344" s="4"/>
      <c r="E344" s="4"/>
      <c r="F344" s="4"/>
      <c r="G344" s="72"/>
      <c r="H344" s="4"/>
      <c r="I344" s="4"/>
      <c r="J344" s="4"/>
      <c r="K344" s="4"/>
      <c r="L344" s="318"/>
      <c r="M344" s="318"/>
      <c r="N344" s="4"/>
      <c r="O344" s="318"/>
      <c r="P344" s="4"/>
      <c r="Q344" s="318"/>
      <c r="R344" s="4"/>
      <c r="S344" s="4"/>
      <c r="T344" s="4"/>
      <c r="U344" s="320"/>
      <c r="V344" s="4"/>
      <c r="W344" s="319"/>
      <c r="X344" s="319"/>
      <c r="Y344" s="4"/>
      <c r="Z344" s="4"/>
      <c r="AA344" s="4"/>
      <c r="AB344" s="4"/>
      <c r="AC344" s="4"/>
      <c r="AD344" s="30"/>
      <c r="AE344" s="30"/>
      <c r="AF344" s="30"/>
      <c r="AG344" s="4"/>
      <c r="AH344" s="4"/>
      <c r="AI344" s="4"/>
      <c r="AJ344" s="4"/>
    </row>
    <row r="345" spans="1:36" ht="12.75" customHeight="1" x14ac:dyDescent="0.25">
      <c r="A345" s="3"/>
      <c r="B345" s="4"/>
      <c r="C345" s="4"/>
      <c r="D345" s="4"/>
      <c r="E345" s="4"/>
      <c r="F345" s="4"/>
      <c r="G345" s="72"/>
      <c r="H345" s="4"/>
      <c r="I345" s="4"/>
      <c r="J345" s="4"/>
      <c r="K345" s="4"/>
      <c r="L345" s="318"/>
      <c r="M345" s="318"/>
      <c r="N345" s="4"/>
      <c r="O345" s="318"/>
      <c r="P345" s="4"/>
      <c r="Q345" s="318"/>
      <c r="R345" s="4"/>
      <c r="S345" s="4"/>
      <c r="T345" s="4"/>
      <c r="U345" s="320"/>
      <c r="V345" s="4"/>
      <c r="W345" s="319"/>
      <c r="X345" s="319"/>
      <c r="Y345" s="4"/>
      <c r="Z345" s="4"/>
      <c r="AA345" s="4"/>
      <c r="AB345" s="4"/>
      <c r="AC345" s="4"/>
      <c r="AD345" s="30"/>
      <c r="AE345" s="30"/>
      <c r="AF345" s="30"/>
      <c r="AG345" s="4"/>
      <c r="AH345" s="4"/>
      <c r="AI345" s="4"/>
      <c r="AJ345" s="4"/>
    </row>
    <row r="346" spans="1:36" ht="12.75" customHeight="1" x14ac:dyDescent="0.25">
      <c r="A346" s="3"/>
      <c r="B346" s="4"/>
      <c r="C346" s="4"/>
      <c r="D346" s="4"/>
      <c r="E346" s="4"/>
      <c r="F346" s="4"/>
      <c r="G346" s="72"/>
      <c r="H346" s="4"/>
      <c r="I346" s="4"/>
      <c r="J346" s="4"/>
      <c r="K346" s="4"/>
      <c r="L346" s="318"/>
      <c r="M346" s="318"/>
      <c r="N346" s="4"/>
      <c r="O346" s="318"/>
      <c r="P346" s="4"/>
      <c r="Q346" s="318"/>
      <c r="R346" s="4"/>
      <c r="S346" s="4"/>
      <c r="T346" s="4"/>
      <c r="U346" s="320"/>
      <c r="V346" s="4"/>
      <c r="W346" s="319"/>
      <c r="X346" s="319"/>
      <c r="Y346" s="4"/>
      <c r="Z346" s="4"/>
      <c r="AA346" s="4"/>
      <c r="AB346" s="4"/>
      <c r="AC346" s="4"/>
      <c r="AD346" s="30"/>
      <c r="AE346" s="30"/>
      <c r="AF346" s="30"/>
      <c r="AG346" s="4"/>
      <c r="AH346" s="4"/>
      <c r="AI346" s="4"/>
      <c r="AJ346" s="4"/>
    </row>
    <row r="347" spans="1:36" ht="12.75" customHeight="1" x14ac:dyDescent="0.25">
      <c r="A347" s="3"/>
      <c r="B347" s="4"/>
      <c r="C347" s="4"/>
      <c r="D347" s="4"/>
      <c r="E347" s="4"/>
      <c r="F347" s="4"/>
      <c r="G347" s="72"/>
      <c r="H347" s="4"/>
      <c r="I347" s="4"/>
      <c r="J347" s="4"/>
      <c r="K347" s="4"/>
      <c r="L347" s="318"/>
      <c r="M347" s="318"/>
      <c r="N347" s="4"/>
      <c r="O347" s="318"/>
      <c r="P347" s="4"/>
      <c r="Q347" s="318"/>
      <c r="R347" s="4"/>
      <c r="S347" s="4"/>
      <c r="T347" s="4"/>
      <c r="U347" s="320"/>
      <c r="V347" s="4"/>
      <c r="W347" s="319"/>
      <c r="X347" s="319"/>
      <c r="Y347" s="4"/>
      <c r="Z347" s="4"/>
      <c r="AA347" s="4"/>
      <c r="AB347" s="4"/>
      <c r="AC347" s="4"/>
      <c r="AD347" s="30"/>
      <c r="AE347" s="30"/>
      <c r="AF347" s="30"/>
      <c r="AG347" s="4"/>
      <c r="AH347" s="4"/>
      <c r="AI347" s="4"/>
      <c r="AJ347" s="4"/>
    </row>
    <row r="348" spans="1:36" ht="12.75" customHeight="1" x14ac:dyDescent="0.25">
      <c r="A348" s="3"/>
      <c r="B348" s="4"/>
      <c r="C348" s="4"/>
      <c r="D348" s="4"/>
      <c r="E348" s="4"/>
      <c r="F348" s="4"/>
      <c r="G348" s="72"/>
      <c r="H348" s="4"/>
      <c r="I348" s="4"/>
      <c r="J348" s="4"/>
      <c r="K348" s="4"/>
      <c r="L348" s="318"/>
      <c r="M348" s="318"/>
      <c r="N348" s="4"/>
      <c r="O348" s="318"/>
      <c r="P348" s="4"/>
      <c r="Q348" s="318"/>
      <c r="R348" s="4"/>
      <c r="S348" s="4"/>
      <c r="T348" s="4"/>
      <c r="U348" s="320"/>
      <c r="V348" s="4"/>
      <c r="W348" s="319"/>
      <c r="X348" s="319"/>
      <c r="Y348" s="4"/>
      <c r="Z348" s="4"/>
      <c r="AA348" s="4"/>
      <c r="AB348" s="4"/>
      <c r="AC348" s="4"/>
      <c r="AD348" s="30"/>
      <c r="AE348" s="30"/>
      <c r="AF348" s="30"/>
      <c r="AG348" s="4"/>
      <c r="AH348" s="4"/>
      <c r="AI348" s="4"/>
      <c r="AJ348" s="4"/>
    </row>
    <row r="349" spans="1:36" ht="12.75" customHeight="1" x14ac:dyDescent="0.25">
      <c r="A349" s="3"/>
      <c r="B349" s="4"/>
      <c r="C349" s="4"/>
      <c r="D349" s="4"/>
      <c r="E349" s="4"/>
      <c r="F349" s="4"/>
      <c r="G349" s="72"/>
      <c r="H349" s="4"/>
      <c r="I349" s="4"/>
      <c r="J349" s="4"/>
      <c r="K349" s="4"/>
      <c r="L349" s="318"/>
      <c r="M349" s="318"/>
      <c r="N349" s="4"/>
      <c r="O349" s="318"/>
      <c r="P349" s="4"/>
      <c r="Q349" s="318"/>
      <c r="R349" s="4"/>
      <c r="S349" s="4"/>
      <c r="T349" s="4"/>
      <c r="U349" s="320"/>
      <c r="V349" s="4"/>
      <c r="W349" s="319"/>
      <c r="X349" s="319"/>
      <c r="Y349" s="4"/>
      <c r="Z349" s="4"/>
      <c r="AA349" s="4"/>
      <c r="AB349" s="4"/>
      <c r="AC349" s="4"/>
      <c r="AD349" s="30"/>
      <c r="AE349" s="30"/>
      <c r="AF349" s="30"/>
      <c r="AG349" s="4"/>
      <c r="AH349" s="4"/>
      <c r="AI349" s="4"/>
      <c r="AJ349" s="4"/>
    </row>
    <row r="350" spans="1:36" ht="12.75" customHeight="1" x14ac:dyDescent="0.25">
      <c r="A350" s="3"/>
      <c r="B350" s="4"/>
      <c r="C350" s="4"/>
      <c r="D350" s="4"/>
      <c r="E350" s="4"/>
      <c r="F350" s="4"/>
      <c r="G350" s="72"/>
      <c r="H350" s="4"/>
      <c r="I350" s="4"/>
      <c r="J350" s="4"/>
      <c r="K350" s="4"/>
      <c r="L350" s="318"/>
      <c r="M350" s="318"/>
      <c r="N350" s="4"/>
      <c r="O350" s="318"/>
      <c r="P350" s="4"/>
      <c r="Q350" s="318"/>
      <c r="R350" s="4"/>
      <c r="S350" s="4"/>
      <c r="T350" s="4"/>
      <c r="U350" s="320"/>
      <c r="V350" s="4"/>
      <c r="W350" s="319"/>
      <c r="X350" s="319"/>
      <c r="Y350" s="4"/>
      <c r="Z350" s="4"/>
      <c r="AA350" s="4"/>
      <c r="AB350" s="4"/>
      <c r="AC350" s="4"/>
      <c r="AD350" s="30"/>
      <c r="AE350" s="30"/>
      <c r="AF350" s="30"/>
      <c r="AG350" s="4"/>
      <c r="AH350" s="4"/>
      <c r="AI350" s="4"/>
      <c r="AJ350" s="4"/>
    </row>
    <row r="351" spans="1:36" ht="12.75" customHeight="1" x14ac:dyDescent="0.25">
      <c r="A351" s="3"/>
      <c r="B351" s="4"/>
      <c r="C351" s="4"/>
      <c r="D351" s="4"/>
      <c r="E351" s="4"/>
      <c r="F351" s="4"/>
      <c r="G351" s="72"/>
      <c r="H351" s="4"/>
      <c r="I351" s="4"/>
      <c r="J351" s="4"/>
      <c r="K351" s="4"/>
      <c r="L351" s="318"/>
      <c r="M351" s="318"/>
      <c r="N351" s="4"/>
      <c r="O351" s="318"/>
      <c r="P351" s="4"/>
      <c r="Q351" s="318"/>
      <c r="R351" s="4"/>
      <c r="S351" s="4"/>
      <c r="T351" s="4"/>
      <c r="U351" s="320"/>
      <c r="V351" s="4"/>
      <c r="W351" s="319"/>
      <c r="X351" s="319"/>
      <c r="Y351" s="4"/>
      <c r="Z351" s="4"/>
      <c r="AA351" s="4"/>
      <c r="AB351" s="4"/>
      <c r="AC351" s="4"/>
      <c r="AD351" s="30"/>
      <c r="AE351" s="30"/>
      <c r="AF351" s="30"/>
      <c r="AG351" s="4"/>
      <c r="AH351" s="4"/>
      <c r="AI351" s="4"/>
      <c r="AJ351" s="4"/>
    </row>
    <row r="352" spans="1:36" ht="12.75" customHeight="1" x14ac:dyDescent="0.25">
      <c r="A352" s="3"/>
      <c r="B352" s="4"/>
      <c r="C352" s="4"/>
      <c r="D352" s="4"/>
      <c r="E352" s="4"/>
      <c r="F352" s="4"/>
      <c r="G352" s="72"/>
      <c r="H352" s="4"/>
      <c r="I352" s="4"/>
      <c r="J352" s="4"/>
      <c r="K352" s="4"/>
      <c r="L352" s="318"/>
      <c r="M352" s="318"/>
      <c r="N352" s="4"/>
      <c r="O352" s="318"/>
      <c r="P352" s="4"/>
      <c r="Q352" s="318"/>
      <c r="R352" s="4"/>
      <c r="S352" s="4"/>
      <c r="T352" s="4"/>
      <c r="U352" s="320"/>
      <c r="V352" s="4"/>
      <c r="W352" s="319"/>
      <c r="X352" s="319"/>
      <c r="Y352" s="4"/>
      <c r="Z352" s="4"/>
      <c r="AA352" s="4"/>
      <c r="AB352" s="4"/>
      <c r="AC352" s="4"/>
      <c r="AD352" s="30"/>
      <c r="AE352" s="30"/>
      <c r="AF352" s="30"/>
      <c r="AG352" s="4"/>
      <c r="AH352" s="4"/>
      <c r="AI352" s="4"/>
      <c r="AJ352" s="4"/>
    </row>
    <row r="353" spans="1:36" ht="12.75" customHeight="1" x14ac:dyDescent="0.25">
      <c r="A353" s="3"/>
      <c r="B353" s="4"/>
      <c r="C353" s="4"/>
      <c r="D353" s="4"/>
      <c r="E353" s="4"/>
      <c r="F353" s="4"/>
      <c r="G353" s="72"/>
      <c r="H353" s="4"/>
      <c r="I353" s="4"/>
      <c r="J353" s="4"/>
      <c r="K353" s="4"/>
      <c r="L353" s="318"/>
      <c r="M353" s="318"/>
      <c r="N353" s="4"/>
      <c r="O353" s="318"/>
      <c r="P353" s="4"/>
      <c r="Q353" s="318"/>
      <c r="R353" s="4"/>
      <c r="S353" s="4"/>
      <c r="T353" s="4"/>
      <c r="U353" s="320"/>
      <c r="V353" s="4"/>
      <c r="W353" s="319"/>
      <c r="X353" s="319"/>
      <c r="Y353" s="4"/>
      <c r="Z353" s="4"/>
      <c r="AA353" s="4"/>
      <c r="AB353" s="4"/>
      <c r="AC353" s="4"/>
      <c r="AD353" s="30"/>
      <c r="AE353" s="30"/>
      <c r="AF353" s="30"/>
      <c r="AG353" s="4"/>
      <c r="AH353" s="4"/>
      <c r="AI353" s="4"/>
      <c r="AJ353" s="4"/>
    </row>
    <row r="354" spans="1:36" ht="12.75" customHeight="1" x14ac:dyDescent="0.25">
      <c r="A354" s="3"/>
      <c r="B354" s="4"/>
      <c r="C354" s="4"/>
      <c r="D354" s="4"/>
      <c r="E354" s="4"/>
      <c r="F354" s="4"/>
      <c r="G354" s="72"/>
      <c r="H354" s="4"/>
      <c r="I354" s="4"/>
      <c r="J354" s="4"/>
      <c r="K354" s="4"/>
      <c r="L354" s="318"/>
      <c r="M354" s="318"/>
      <c r="N354" s="4"/>
      <c r="O354" s="318"/>
      <c r="P354" s="4"/>
      <c r="Q354" s="318"/>
      <c r="R354" s="4"/>
      <c r="S354" s="4"/>
      <c r="T354" s="4"/>
      <c r="U354" s="320"/>
      <c r="V354" s="4"/>
      <c r="W354" s="319"/>
      <c r="X354" s="319"/>
      <c r="Y354" s="4"/>
      <c r="Z354" s="4"/>
      <c r="AA354" s="4"/>
      <c r="AB354" s="4"/>
      <c r="AC354" s="4"/>
      <c r="AD354" s="30"/>
      <c r="AE354" s="30"/>
      <c r="AF354" s="30"/>
      <c r="AG354" s="4"/>
      <c r="AH354" s="4"/>
      <c r="AI354" s="4"/>
      <c r="AJ354" s="4"/>
    </row>
    <row r="355" spans="1:36" ht="12.75" customHeight="1" x14ac:dyDescent="0.25">
      <c r="A355" s="3"/>
      <c r="B355" s="4"/>
      <c r="C355" s="4"/>
      <c r="D355" s="4"/>
      <c r="E355" s="4"/>
      <c r="F355" s="4"/>
      <c r="G355" s="72"/>
      <c r="H355" s="4"/>
      <c r="I355" s="4"/>
      <c r="J355" s="4"/>
      <c r="K355" s="4"/>
      <c r="L355" s="318"/>
      <c r="M355" s="318"/>
      <c r="N355" s="4"/>
      <c r="O355" s="318"/>
      <c r="P355" s="4"/>
      <c r="Q355" s="318"/>
      <c r="R355" s="4"/>
      <c r="S355" s="4"/>
      <c r="T355" s="4"/>
      <c r="U355" s="320"/>
      <c r="V355" s="4"/>
      <c r="W355" s="319"/>
      <c r="X355" s="319"/>
      <c r="Y355" s="4"/>
      <c r="Z355" s="4"/>
      <c r="AA355" s="4"/>
      <c r="AB355" s="4"/>
      <c r="AC355" s="4"/>
      <c r="AD355" s="30"/>
      <c r="AE355" s="30"/>
      <c r="AF355" s="30"/>
      <c r="AG355" s="4"/>
      <c r="AH355" s="4"/>
      <c r="AI355" s="4"/>
      <c r="AJ355" s="4"/>
    </row>
    <row r="356" spans="1:36" ht="12.75" customHeight="1" x14ac:dyDescent="0.25">
      <c r="A356" s="3"/>
      <c r="B356" s="4"/>
      <c r="C356" s="4"/>
      <c r="D356" s="4"/>
      <c r="E356" s="4"/>
      <c r="F356" s="4"/>
      <c r="G356" s="72"/>
      <c r="H356" s="4"/>
      <c r="I356" s="4"/>
      <c r="J356" s="4"/>
      <c r="K356" s="4"/>
      <c r="L356" s="318"/>
      <c r="M356" s="318"/>
      <c r="N356" s="4"/>
      <c r="O356" s="318"/>
      <c r="P356" s="4"/>
      <c r="Q356" s="318"/>
      <c r="R356" s="4"/>
      <c r="S356" s="4"/>
      <c r="T356" s="4"/>
      <c r="U356" s="320"/>
      <c r="V356" s="4"/>
      <c r="W356" s="319"/>
      <c r="X356" s="319"/>
      <c r="Y356" s="4"/>
      <c r="Z356" s="4"/>
      <c r="AA356" s="4"/>
      <c r="AB356" s="4"/>
      <c r="AC356" s="4"/>
      <c r="AD356" s="30"/>
      <c r="AE356" s="30"/>
      <c r="AF356" s="30"/>
      <c r="AG356" s="4"/>
      <c r="AH356" s="4"/>
      <c r="AI356" s="4"/>
      <c r="AJ356" s="4"/>
    </row>
    <row r="357" spans="1:36" ht="12.75" customHeight="1" x14ac:dyDescent="0.25">
      <c r="A357" s="3"/>
      <c r="B357" s="4"/>
      <c r="C357" s="4"/>
      <c r="D357" s="4"/>
      <c r="E357" s="4"/>
      <c r="F357" s="4"/>
      <c r="G357" s="72"/>
      <c r="H357" s="4"/>
      <c r="I357" s="4"/>
      <c r="J357" s="4"/>
      <c r="K357" s="4"/>
      <c r="L357" s="318"/>
      <c r="M357" s="318"/>
      <c r="N357" s="4"/>
      <c r="O357" s="318"/>
      <c r="P357" s="4"/>
      <c r="Q357" s="318"/>
      <c r="R357" s="4"/>
      <c r="S357" s="4"/>
      <c r="T357" s="4"/>
      <c r="U357" s="320"/>
      <c r="V357" s="4"/>
      <c r="W357" s="319"/>
      <c r="X357" s="319"/>
      <c r="Y357" s="4"/>
      <c r="Z357" s="4"/>
      <c r="AA357" s="4"/>
      <c r="AB357" s="4"/>
      <c r="AC357" s="4"/>
      <c r="AD357" s="30"/>
      <c r="AE357" s="30"/>
      <c r="AF357" s="30"/>
      <c r="AG357" s="4"/>
      <c r="AH357" s="4"/>
      <c r="AI357" s="4"/>
      <c r="AJ357" s="4"/>
    </row>
    <row r="358" spans="1:36" ht="12.75" customHeight="1" x14ac:dyDescent="0.25">
      <c r="A358" s="3"/>
      <c r="B358" s="4"/>
      <c r="C358" s="4"/>
      <c r="D358" s="4"/>
      <c r="E358" s="4"/>
      <c r="F358" s="4"/>
      <c r="G358" s="72"/>
      <c r="H358" s="4"/>
      <c r="I358" s="4"/>
      <c r="J358" s="4"/>
      <c r="K358" s="4"/>
      <c r="L358" s="318"/>
      <c r="M358" s="318"/>
      <c r="N358" s="4"/>
      <c r="O358" s="318"/>
      <c r="P358" s="4"/>
      <c r="Q358" s="318"/>
      <c r="R358" s="4"/>
      <c r="S358" s="4"/>
      <c r="T358" s="4"/>
      <c r="U358" s="320"/>
      <c r="V358" s="4"/>
      <c r="W358" s="319"/>
      <c r="X358" s="319"/>
      <c r="Y358" s="4"/>
      <c r="Z358" s="4"/>
      <c r="AA358" s="4"/>
      <c r="AB358" s="4"/>
      <c r="AC358" s="4"/>
      <c r="AD358" s="30"/>
      <c r="AE358" s="30"/>
      <c r="AF358" s="30"/>
      <c r="AG358" s="4"/>
      <c r="AH358" s="4"/>
      <c r="AI358" s="4"/>
      <c r="AJ358" s="4"/>
    </row>
    <row r="359" spans="1:36" ht="12.75" customHeight="1" x14ac:dyDescent="0.25">
      <c r="A359" s="3"/>
      <c r="B359" s="4"/>
      <c r="C359" s="4"/>
      <c r="D359" s="4"/>
      <c r="E359" s="4"/>
      <c r="F359" s="4"/>
      <c r="G359" s="72"/>
      <c r="H359" s="4"/>
      <c r="I359" s="4"/>
      <c r="J359" s="4"/>
      <c r="K359" s="4"/>
      <c r="L359" s="318"/>
      <c r="M359" s="318"/>
      <c r="N359" s="4"/>
      <c r="O359" s="318"/>
      <c r="P359" s="4"/>
      <c r="Q359" s="318"/>
      <c r="R359" s="4"/>
      <c r="S359" s="4"/>
      <c r="T359" s="4"/>
      <c r="U359" s="320"/>
      <c r="V359" s="4"/>
      <c r="W359" s="319"/>
      <c r="X359" s="319"/>
      <c r="Y359" s="4"/>
      <c r="Z359" s="4"/>
      <c r="AA359" s="4"/>
      <c r="AB359" s="4"/>
      <c r="AC359" s="4"/>
      <c r="AD359" s="30"/>
      <c r="AE359" s="30"/>
      <c r="AF359" s="30"/>
      <c r="AG359" s="4"/>
      <c r="AH359" s="4"/>
      <c r="AI359" s="4"/>
      <c r="AJ359" s="4"/>
    </row>
    <row r="360" spans="1:36" ht="12.75" customHeight="1" x14ac:dyDescent="0.25">
      <c r="A360" s="3"/>
      <c r="B360" s="4"/>
      <c r="C360" s="4"/>
      <c r="D360" s="4"/>
      <c r="E360" s="4"/>
      <c r="F360" s="4"/>
      <c r="G360" s="72"/>
      <c r="H360" s="4"/>
      <c r="I360" s="4"/>
      <c r="J360" s="4"/>
      <c r="K360" s="4"/>
      <c r="L360" s="318"/>
      <c r="M360" s="318"/>
      <c r="N360" s="4"/>
      <c r="O360" s="318"/>
      <c r="P360" s="4"/>
      <c r="Q360" s="318"/>
      <c r="R360" s="4"/>
      <c r="S360" s="4"/>
      <c r="T360" s="4"/>
      <c r="U360" s="320"/>
      <c r="V360" s="4"/>
      <c r="W360" s="319"/>
      <c r="X360" s="319"/>
      <c r="Y360" s="4"/>
      <c r="Z360" s="4"/>
      <c r="AA360" s="4"/>
      <c r="AB360" s="4"/>
      <c r="AC360" s="4"/>
      <c r="AD360" s="30"/>
      <c r="AE360" s="30"/>
      <c r="AF360" s="30"/>
      <c r="AG360" s="4"/>
      <c r="AH360" s="4"/>
      <c r="AI360" s="4"/>
      <c r="AJ360" s="4"/>
    </row>
    <row r="361" spans="1:36" ht="12.75" customHeight="1" x14ac:dyDescent="0.25">
      <c r="A361" s="3"/>
      <c r="B361" s="4"/>
      <c r="C361" s="4"/>
      <c r="D361" s="4"/>
      <c r="E361" s="4"/>
      <c r="F361" s="4"/>
      <c r="G361" s="72"/>
      <c r="H361" s="4"/>
      <c r="I361" s="4"/>
      <c r="J361" s="4"/>
      <c r="K361" s="4"/>
      <c r="L361" s="318"/>
      <c r="M361" s="318"/>
      <c r="N361" s="4"/>
      <c r="O361" s="318"/>
      <c r="P361" s="4"/>
      <c r="Q361" s="318"/>
      <c r="R361" s="4"/>
      <c r="S361" s="4"/>
      <c r="T361" s="4"/>
      <c r="U361" s="320"/>
      <c r="V361" s="4"/>
      <c r="W361" s="319"/>
      <c r="X361" s="319"/>
      <c r="Y361" s="4"/>
      <c r="Z361" s="4"/>
      <c r="AA361" s="4"/>
      <c r="AB361" s="4"/>
      <c r="AC361" s="4"/>
      <c r="AD361" s="30"/>
      <c r="AE361" s="30"/>
      <c r="AF361" s="30"/>
      <c r="AG361" s="4"/>
      <c r="AH361" s="4"/>
      <c r="AI361" s="4"/>
      <c r="AJ361" s="4"/>
    </row>
    <row r="362" spans="1:36" ht="12.75" customHeight="1" x14ac:dyDescent="0.25">
      <c r="A362" s="3"/>
      <c r="B362" s="4"/>
      <c r="C362" s="4"/>
      <c r="D362" s="4"/>
      <c r="E362" s="4"/>
      <c r="F362" s="4"/>
      <c r="G362" s="72"/>
      <c r="H362" s="4"/>
      <c r="I362" s="4"/>
      <c r="J362" s="4"/>
      <c r="K362" s="4"/>
      <c r="L362" s="318"/>
      <c r="M362" s="318"/>
      <c r="N362" s="4"/>
      <c r="O362" s="318"/>
      <c r="P362" s="4"/>
      <c r="Q362" s="318"/>
      <c r="R362" s="4"/>
      <c r="S362" s="4"/>
      <c r="T362" s="4"/>
      <c r="U362" s="320"/>
      <c r="V362" s="4"/>
      <c r="W362" s="319"/>
      <c r="X362" s="319"/>
      <c r="Y362" s="4"/>
      <c r="Z362" s="4"/>
      <c r="AA362" s="4"/>
      <c r="AB362" s="4"/>
      <c r="AC362" s="4"/>
      <c r="AD362" s="30"/>
      <c r="AE362" s="30"/>
      <c r="AF362" s="30"/>
      <c r="AG362" s="4"/>
      <c r="AH362" s="4"/>
      <c r="AI362" s="4"/>
      <c r="AJ362" s="4"/>
    </row>
    <row r="363" spans="1:36" ht="12.75" customHeight="1" x14ac:dyDescent="0.25">
      <c r="A363" s="3"/>
      <c r="B363" s="4"/>
      <c r="C363" s="4"/>
      <c r="D363" s="4"/>
      <c r="E363" s="4"/>
      <c r="F363" s="4"/>
      <c r="G363" s="72"/>
      <c r="H363" s="4"/>
      <c r="I363" s="4"/>
      <c r="J363" s="4"/>
      <c r="K363" s="4"/>
      <c r="L363" s="318"/>
      <c r="M363" s="318"/>
      <c r="N363" s="4"/>
      <c r="O363" s="318"/>
      <c r="P363" s="4"/>
      <c r="Q363" s="318"/>
      <c r="R363" s="4"/>
      <c r="S363" s="4"/>
      <c r="T363" s="4"/>
      <c r="U363" s="320"/>
      <c r="V363" s="4"/>
      <c r="W363" s="319"/>
      <c r="X363" s="319"/>
      <c r="Y363" s="4"/>
      <c r="Z363" s="4"/>
      <c r="AA363" s="4"/>
      <c r="AB363" s="4"/>
      <c r="AC363" s="4"/>
      <c r="AD363" s="30"/>
      <c r="AE363" s="30"/>
      <c r="AF363" s="30"/>
      <c r="AG363" s="4"/>
      <c r="AH363" s="4"/>
      <c r="AI363" s="4"/>
      <c r="AJ363" s="4"/>
    </row>
    <row r="364" spans="1:36" ht="12.75" customHeight="1" x14ac:dyDescent="0.25">
      <c r="A364" s="3"/>
      <c r="B364" s="4"/>
      <c r="C364" s="4"/>
      <c r="D364" s="4"/>
      <c r="E364" s="4"/>
      <c r="F364" s="4"/>
      <c r="G364" s="72"/>
      <c r="H364" s="4"/>
      <c r="I364" s="4"/>
      <c r="J364" s="4"/>
      <c r="K364" s="4"/>
      <c r="L364" s="318"/>
      <c r="M364" s="318"/>
      <c r="N364" s="4"/>
      <c r="O364" s="318"/>
      <c r="P364" s="4"/>
      <c r="Q364" s="318"/>
      <c r="R364" s="4"/>
      <c r="S364" s="4"/>
      <c r="T364" s="4"/>
      <c r="U364" s="320"/>
      <c r="V364" s="4"/>
      <c r="W364" s="319"/>
      <c r="X364" s="319"/>
      <c r="Y364" s="4"/>
      <c r="Z364" s="4"/>
      <c r="AA364" s="4"/>
      <c r="AB364" s="4"/>
      <c r="AC364" s="4"/>
      <c r="AD364" s="30"/>
      <c r="AE364" s="30"/>
      <c r="AF364" s="30"/>
      <c r="AG364" s="4"/>
      <c r="AH364" s="4"/>
      <c r="AI364" s="4"/>
      <c r="AJ364" s="4"/>
    </row>
    <row r="365" spans="1:36" ht="12.75" customHeight="1" x14ac:dyDescent="0.25">
      <c r="A365" s="3"/>
      <c r="B365" s="4"/>
      <c r="C365" s="4"/>
      <c r="D365" s="4"/>
      <c r="E365" s="4"/>
      <c r="F365" s="4"/>
      <c r="G365" s="72"/>
      <c r="H365" s="4"/>
      <c r="I365" s="4"/>
      <c r="J365" s="4"/>
      <c r="K365" s="4"/>
      <c r="L365" s="318"/>
      <c r="M365" s="318"/>
      <c r="N365" s="4"/>
      <c r="O365" s="318"/>
      <c r="P365" s="4"/>
      <c r="Q365" s="318"/>
      <c r="R365" s="4"/>
      <c r="S365" s="4"/>
      <c r="T365" s="4"/>
      <c r="U365" s="320"/>
      <c r="V365" s="4"/>
      <c r="W365" s="319"/>
      <c r="X365" s="319"/>
      <c r="Y365" s="4"/>
      <c r="Z365" s="4"/>
      <c r="AA365" s="4"/>
      <c r="AB365" s="4"/>
      <c r="AC365" s="4"/>
      <c r="AD365" s="30"/>
      <c r="AE365" s="30"/>
      <c r="AF365" s="30"/>
      <c r="AG365" s="4"/>
      <c r="AH365" s="4"/>
      <c r="AI365" s="4"/>
      <c r="AJ365" s="4"/>
    </row>
    <row r="366" spans="1:36" ht="12.75" customHeight="1" x14ac:dyDescent="0.25">
      <c r="A366" s="3"/>
      <c r="B366" s="4"/>
      <c r="C366" s="4"/>
      <c r="D366" s="4"/>
      <c r="E366" s="4"/>
      <c r="F366" s="4"/>
      <c r="G366" s="72"/>
      <c r="H366" s="4"/>
      <c r="I366" s="4"/>
      <c r="J366" s="4"/>
      <c r="K366" s="4"/>
      <c r="L366" s="318"/>
      <c r="M366" s="318"/>
      <c r="N366" s="4"/>
      <c r="O366" s="318"/>
      <c r="P366" s="4"/>
      <c r="Q366" s="318"/>
      <c r="R366" s="4"/>
      <c r="S366" s="4"/>
      <c r="T366" s="4"/>
      <c r="U366" s="320"/>
      <c r="V366" s="4"/>
      <c r="W366" s="319"/>
      <c r="X366" s="319"/>
      <c r="Y366" s="4"/>
      <c r="Z366" s="4"/>
      <c r="AA366" s="4"/>
      <c r="AB366" s="4"/>
      <c r="AC366" s="4"/>
      <c r="AD366" s="30"/>
      <c r="AE366" s="30"/>
      <c r="AF366" s="30"/>
      <c r="AG366" s="4"/>
      <c r="AH366" s="4"/>
      <c r="AI366" s="4"/>
      <c r="AJ366" s="4"/>
    </row>
    <row r="367" spans="1:36" ht="12.75" customHeight="1" x14ac:dyDescent="0.25">
      <c r="A367" s="3"/>
      <c r="B367" s="4"/>
      <c r="C367" s="4"/>
      <c r="D367" s="4"/>
      <c r="E367" s="4"/>
      <c r="F367" s="4"/>
      <c r="G367" s="72"/>
      <c r="H367" s="4"/>
      <c r="I367" s="4"/>
      <c r="J367" s="4"/>
      <c r="K367" s="4"/>
      <c r="L367" s="318"/>
      <c r="M367" s="318"/>
      <c r="N367" s="4"/>
      <c r="O367" s="318"/>
      <c r="P367" s="4"/>
      <c r="Q367" s="318"/>
      <c r="R367" s="4"/>
      <c r="S367" s="4"/>
      <c r="T367" s="4"/>
      <c r="U367" s="320"/>
      <c r="V367" s="4"/>
      <c r="W367" s="319"/>
      <c r="X367" s="319"/>
      <c r="Y367" s="4"/>
      <c r="Z367" s="4"/>
      <c r="AA367" s="4"/>
      <c r="AB367" s="4"/>
      <c r="AC367" s="4"/>
      <c r="AD367" s="30"/>
      <c r="AE367" s="30"/>
      <c r="AF367" s="30"/>
      <c r="AG367" s="4"/>
      <c r="AH367" s="4"/>
      <c r="AI367" s="4"/>
      <c r="AJ367" s="4"/>
    </row>
    <row r="368" spans="1:36" ht="12.75" customHeight="1" x14ac:dyDescent="0.25">
      <c r="A368" s="3"/>
      <c r="B368" s="4"/>
      <c r="C368" s="4"/>
      <c r="D368" s="4"/>
      <c r="E368" s="4"/>
      <c r="F368" s="4"/>
      <c r="G368" s="72"/>
      <c r="H368" s="4"/>
      <c r="I368" s="4"/>
      <c r="J368" s="4"/>
      <c r="K368" s="4"/>
      <c r="L368" s="318"/>
      <c r="M368" s="318"/>
      <c r="N368" s="4"/>
      <c r="O368" s="318"/>
      <c r="P368" s="4"/>
      <c r="Q368" s="318"/>
      <c r="R368" s="4"/>
      <c r="S368" s="4"/>
      <c r="T368" s="4"/>
      <c r="U368" s="320"/>
      <c r="V368" s="4"/>
      <c r="W368" s="319"/>
      <c r="X368" s="319"/>
      <c r="Y368" s="4"/>
      <c r="Z368" s="4"/>
      <c r="AA368" s="4"/>
      <c r="AB368" s="4"/>
      <c r="AC368" s="4"/>
      <c r="AD368" s="30"/>
      <c r="AE368" s="30"/>
      <c r="AF368" s="30"/>
      <c r="AG368" s="4"/>
      <c r="AH368" s="4"/>
      <c r="AI368" s="4"/>
      <c r="AJ368" s="4"/>
    </row>
    <row r="369" spans="1:36" ht="12.75" customHeight="1" x14ac:dyDescent="0.25">
      <c r="A369" s="3"/>
      <c r="B369" s="4"/>
      <c r="C369" s="4"/>
      <c r="D369" s="4"/>
      <c r="E369" s="4"/>
      <c r="F369" s="4"/>
      <c r="G369" s="72"/>
      <c r="H369" s="4"/>
      <c r="I369" s="4"/>
      <c r="J369" s="4"/>
      <c r="K369" s="4"/>
      <c r="L369" s="318"/>
      <c r="M369" s="318"/>
      <c r="N369" s="4"/>
      <c r="O369" s="318"/>
      <c r="P369" s="4"/>
      <c r="Q369" s="318"/>
      <c r="R369" s="4"/>
      <c r="S369" s="4"/>
      <c r="T369" s="4"/>
      <c r="U369" s="320"/>
      <c r="V369" s="4"/>
      <c r="W369" s="319"/>
      <c r="X369" s="319"/>
      <c r="Y369" s="4"/>
      <c r="Z369" s="4"/>
      <c r="AA369" s="4"/>
      <c r="AB369" s="4"/>
      <c r="AC369" s="4"/>
      <c r="AD369" s="30"/>
      <c r="AE369" s="30"/>
      <c r="AF369" s="30"/>
      <c r="AG369" s="4"/>
      <c r="AH369" s="4"/>
      <c r="AI369" s="4"/>
      <c r="AJ369" s="4"/>
    </row>
    <row r="370" spans="1:36" ht="12.75" customHeight="1" x14ac:dyDescent="0.25">
      <c r="A370" s="3"/>
      <c r="B370" s="4"/>
      <c r="C370" s="4"/>
      <c r="D370" s="4"/>
      <c r="E370" s="4"/>
      <c r="F370" s="4"/>
      <c r="G370" s="72"/>
      <c r="H370" s="4"/>
      <c r="I370" s="4"/>
      <c r="J370" s="4"/>
      <c r="K370" s="4"/>
      <c r="L370" s="318"/>
      <c r="M370" s="318"/>
      <c r="N370" s="4"/>
      <c r="O370" s="318"/>
      <c r="P370" s="4"/>
      <c r="Q370" s="318"/>
      <c r="R370" s="4"/>
      <c r="S370" s="4"/>
      <c r="T370" s="4"/>
      <c r="U370" s="320"/>
      <c r="V370" s="4"/>
      <c r="W370" s="319"/>
      <c r="X370" s="319"/>
      <c r="Y370" s="4"/>
      <c r="Z370" s="4"/>
      <c r="AA370" s="4"/>
      <c r="AB370" s="4"/>
      <c r="AC370" s="4"/>
      <c r="AD370" s="30"/>
      <c r="AE370" s="30"/>
      <c r="AF370" s="30"/>
      <c r="AG370" s="4"/>
      <c r="AH370" s="4"/>
      <c r="AI370" s="4"/>
      <c r="AJ370" s="4"/>
    </row>
    <row r="371" spans="1:36" ht="12.75" customHeight="1" x14ac:dyDescent="0.25">
      <c r="A371" s="3"/>
      <c r="B371" s="4"/>
      <c r="C371" s="4"/>
      <c r="D371" s="4"/>
      <c r="E371" s="4"/>
      <c r="F371" s="4"/>
      <c r="G371" s="72"/>
      <c r="H371" s="4"/>
      <c r="I371" s="4"/>
      <c r="J371" s="4"/>
      <c r="K371" s="4"/>
      <c r="L371" s="318"/>
      <c r="M371" s="318"/>
      <c r="N371" s="4"/>
      <c r="O371" s="318"/>
      <c r="P371" s="4"/>
      <c r="Q371" s="318"/>
      <c r="R371" s="4"/>
      <c r="S371" s="4"/>
      <c r="T371" s="4"/>
      <c r="U371" s="320"/>
      <c r="V371" s="4"/>
      <c r="W371" s="319"/>
      <c r="X371" s="319"/>
      <c r="Y371" s="4"/>
      <c r="Z371" s="4"/>
      <c r="AA371" s="4"/>
      <c r="AB371" s="4"/>
      <c r="AC371" s="4"/>
      <c r="AD371" s="30"/>
      <c r="AE371" s="30"/>
      <c r="AF371" s="30"/>
      <c r="AG371" s="4"/>
      <c r="AH371" s="4"/>
      <c r="AI371" s="4"/>
      <c r="AJ371" s="4"/>
    </row>
    <row r="372" spans="1:36" ht="12.75" customHeight="1" x14ac:dyDescent="0.25">
      <c r="A372" s="3"/>
      <c r="B372" s="4"/>
      <c r="C372" s="4"/>
      <c r="D372" s="4"/>
      <c r="E372" s="4"/>
      <c r="F372" s="4"/>
      <c r="G372" s="72"/>
      <c r="H372" s="4"/>
      <c r="I372" s="4"/>
      <c r="J372" s="4"/>
      <c r="K372" s="4"/>
      <c r="L372" s="318"/>
      <c r="M372" s="318"/>
      <c r="N372" s="4"/>
      <c r="O372" s="318"/>
      <c r="P372" s="4"/>
      <c r="Q372" s="318"/>
      <c r="R372" s="4"/>
      <c r="S372" s="4"/>
      <c r="T372" s="4"/>
      <c r="U372" s="320"/>
      <c r="V372" s="4"/>
      <c r="W372" s="319"/>
      <c r="X372" s="319"/>
      <c r="Y372" s="4"/>
      <c r="Z372" s="4"/>
      <c r="AA372" s="4"/>
      <c r="AB372" s="4"/>
      <c r="AC372" s="4"/>
      <c r="AD372" s="30"/>
      <c r="AE372" s="30"/>
      <c r="AF372" s="30"/>
      <c r="AG372" s="4"/>
      <c r="AH372" s="4"/>
      <c r="AI372" s="4"/>
      <c r="AJ372" s="4"/>
    </row>
    <row r="373" spans="1:36" ht="12.75" customHeight="1" x14ac:dyDescent="0.25">
      <c r="A373" s="3"/>
      <c r="B373" s="4"/>
      <c r="C373" s="4"/>
      <c r="D373" s="4"/>
      <c r="E373" s="4"/>
      <c r="F373" s="4"/>
      <c r="G373" s="72"/>
      <c r="H373" s="4"/>
      <c r="I373" s="4"/>
      <c r="J373" s="4"/>
      <c r="K373" s="4"/>
      <c r="L373" s="318"/>
      <c r="M373" s="318"/>
      <c r="N373" s="4"/>
      <c r="O373" s="318"/>
      <c r="P373" s="4"/>
      <c r="Q373" s="318"/>
      <c r="R373" s="4"/>
      <c r="S373" s="4"/>
      <c r="T373" s="4"/>
      <c r="U373" s="320"/>
      <c r="V373" s="4"/>
      <c r="W373" s="319"/>
      <c r="X373" s="319"/>
      <c r="Y373" s="4"/>
      <c r="Z373" s="4"/>
      <c r="AA373" s="4"/>
      <c r="AB373" s="4"/>
      <c r="AC373" s="4"/>
      <c r="AD373" s="30"/>
      <c r="AE373" s="30"/>
      <c r="AF373" s="30"/>
      <c r="AG373" s="4"/>
      <c r="AH373" s="4"/>
      <c r="AI373" s="4"/>
      <c r="AJ373" s="4"/>
    </row>
    <row r="374" spans="1:36" ht="12.75" customHeight="1" x14ac:dyDescent="0.25">
      <c r="A374" s="3"/>
      <c r="B374" s="4"/>
      <c r="C374" s="4"/>
      <c r="D374" s="4"/>
      <c r="E374" s="4"/>
      <c r="F374" s="4"/>
      <c r="G374" s="72"/>
      <c r="H374" s="4"/>
      <c r="I374" s="4"/>
      <c r="J374" s="4"/>
      <c r="K374" s="4"/>
      <c r="L374" s="318"/>
      <c r="M374" s="318"/>
      <c r="N374" s="4"/>
      <c r="O374" s="318"/>
      <c r="P374" s="4"/>
      <c r="Q374" s="318"/>
      <c r="R374" s="4"/>
      <c r="S374" s="4"/>
      <c r="T374" s="4"/>
      <c r="U374" s="320"/>
      <c r="V374" s="4"/>
      <c r="W374" s="319"/>
      <c r="X374" s="319"/>
      <c r="Y374" s="4"/>
      <c r="Z374" s="4"/>
      <c r="AA374" s="4"/>
      <c r="AB374" s="4"/>
      <c r="AC374" s="4"/>
      <c r="AD374" s="30"/>
      <c r="AE374" s="30"/>
      <c r="AF374" s="30"/>
      <c r="AG374" s="4"/>
      <c r="AH374" s="4"/>
      <c r="AI374" s="4"/>
      <c r="AJ374" s="4"/>
    </row>
    <row r="375" spans="1:36" ht="12.75" customHeight="1" x14ac:dyDescent="0.25">
      <c r="A375" s="3"/>
      <c r="B375" s="4"/>
      <c r="C375" s="4"/>
      <c r="D375" s="4"/>
      <c r="E375" s="4"/>
      <c r="F375" s="4"/>
      <c r="G375" s="72"/>
      <c r="H375" s="4"/>
      <c r="I375" s="4"/>
      <c r="J375" s="4"/>
      <c r="K375" s="4"/>
      <c r="L375" s="318"/>
      <c r="M375" s="318"/>
      <c r="N375" s="4"/>
      <c r="O375" s="318"/>
      <c r="P375" s="4"/>
      <c r="Q375" s="318"/>
      <c r="R375" s="4"/>
      <c r="S375" s="4"/>
      <c r="T375" s="4"/>
      <c r="U375" s="320"/>
      <c r="V375" s="4"/>
      <c r="W375" s="319"/>
      <c r="X375" s="319"/>
      <c r="Y375" s="4"/>
      <c r="Z375" s="4"/>
      <c r="AA375" s="4"/>
      <c r="AB375" s="4"/>
      <c r="AC375" s="4"/>
      <c r="AD375" s="30"/>
      <c r="AE375" s="30"/>
      <c r="AF375" s="30"/>
      <c r="AG375" s="4"/>
      <c r="AH375" s="4"/>
      <c r="AI375" s="4"/>
      <c r="AJ375" s="4"/>
    </row>
    <row r="376" spans="1:36" ht="12.75" customHeight="1" x14ac:dyDescent="0.25">
      <c r="A376" s="3"/>
      <c r="B376" s="4"/>
      <c r="C376" s="4"/>
      <c r="D376" s="4"/>
      <c r="E376" s="4"/>
      <c r="F376" s="4"/>
      <c r="G376" s="72"/>
      <c r="H376" s="4"/>
      <c r="I376" s="4"/>
      <c r="J376" s="4"/>
      <c r="K376" s="4"/>
      <c r="L376" s="318"/>
      <c r="M376" s="318"/>
      <c r="N376" s="4"/>
      <c r="O376" s="318"/>
      <c r="P376" s="4"/>
      <c r="Q376" s="318"/>
      <c r="R376" s="4"/>
      <c r="S376" s="4"/>
      <c r="T376" s="4"/>
      <c r="U376" s="320"/>
      <c r="V376" s="4"/>
      <c r="W376" s="319"/>
      <c r="X376" s="319"/>
      <c r="Y376" s="4"/>
      <c r="Z376" s="4"/>
      <c r="AA376" s="4"/>
      <c r="AB376" s="4"/>
      <c r="AC376" s="4"/>
      <c r="AD376" s="30"/>
      <c r="AE376" s="30"/>
      <c r="AF376" s="30"/>
      <c r="AG376" s="4"/>
      <c r="AH376" s="4"/>
      <c r="AI376" s="4"/>
      <c r="AJ376" s="4"/>
    </row>
    <row r="377" spans="1:36" ht="12.75" customHeight="1" x14ac:dyDescent="0.25">
      <c r="A377" s="3"/>
      <c r="B377" s="4"/>
      <c r="C377" s="4"/>
      <c r="D377" s="4"/>
      <c r="E377" s="4"/>
      <c r="F377" s="4"/>
      <c r="G377" s="72"/>
      <c r="H377" s="4"/>
      <c r="I377" s="4"/>
      <c r="J377" s="4"/>
      <c r="K377" s="4"/>
      <c r="L377" s="318"/>
      <c r="M377" s="318"/>
      <c r="N377" s="4"/>
      <c r="O377" s="318"/>
      <c r="P377" s="4"/>
      <c r="Q377" s="318"/>
      <c r="R377" s="4"/>
      <c r="S377" s="4"/>
      <c r="T377" s="4"/>
      <c r="U377" s="320"/>
      <c r="V377" s="4"/>
      <c r="W377" s="319"/>
      <c r="X377" s="319"/>
      <c r="Y377" s="4"/>
      <c r="Z377" s="4"/>
      <c r="AA377" s="4"/>
      <c r="AB377" s="4"/>
      <c r="AC377" s="4"/>
      <c r="AD377" s="30"/>
      <c r="AE377" s="30"/>
      <c r="AF377" s="30"/>
      <c r="AG377" s="4"/>
      <c r="AH377" s="4"/>
      <c r="AI377" s="4"/>
      <c r="AJ377" s="4"/>
    </row>
    <row r="378" spans="1:36" ht="12.75" customHeight="1" x14ac:dyDescent="0.25">
      <c r="A378" s="3"/>
      <c r="B378" s="4"/>
      <c r="C378" s="4"/>
      <c r="D378" s="4"/>
      <c r="E378" s="4"/>
      <c r="F378" s="4"/>
      <c r="G378" s="72"/>
      <c r="H378" s="4"/>
      <c r="I378" s="4"/>
      <c r="J378" s="4"/>
      <c r="K378" s="4"/>
      <c r="L378" s="318"/>
      <c r="M378" s="318"/>
      <c r="N378" s="4"/>
      <c r="O378" s="318"/>
      <c r="P378" s="4"/>
      <c r="Q378" s="318"/>
      <c r="R378" s="4"/>
      <c r="S378" s="4"/>
      <c r="T378" s="4"/>
      <c r="U378" s="320"/>
      <c r="V378" s="4"/>
      <c r="W378" s="319"/>
      <c r="X378" s="319"/>
      <c r="Y378" s="4"/>
      <c r="Z378" s="4"/>
      <c r="AA378" s="4"/>
      <c r="AB378" s="4"/>
      <c r="AC378" s="4"/>
      <c r="AD378" s="30"/>
      <c r="AE378" s="30"/>
      <c r="AF378" s="30"/>
      <c r="AG378" s="4"/>
      <c r="AH378" s="4"/>
      <c r="AI378" s="4"/>
      <c r="AJ378" s="4"/>
    </row>
    <row r="379" spans="1:36" ht="12.75" customHeight="1" x14ac:dyDescent="0.25">
      <c r="A379" s="3"/>
      <c r="B379" s="4"/>
      <c r="C379" s="4"/>
      <c r="D379" s="4"/>
      <c r="E379" s="4"/>
      <c r="F379" s="4"/>
      <c r="G379" s="72"/>
      <c r="H379" s="4"/>
      <c r="I379" s="4"/>
      <c r="J379" s="4"/>
      <c r="K379" s="4"/>
      <c r="L379" s="318"/>
      <c r="M379" s="318"/>
      <c r="N379" s="4"/>
      <c r="O379" s="318"/>
      <c r="P379" s="4"/>
      <c r="Q379" s="318"/>
      <c r="R379" s="4"/>
      <c r="S379" s="4"/>
      <c r="T379" s="4"/>
      <c r="U379" s="320"/>
      <c r="V379" s="4"/>
      <c r="W379" s="319"/>
      <c r="X379" s="319"/>
      <c r="Y379" s="4"/>
      <c r="Z379" s="4"/>
      <c r="AA379" s="4"/>
      <c r="AB379" s="4"/>
      <c r="AC379" s="4"/>
      <c r="AD379" s="30"/>
      <c r="AE379" s="30"/>
      <c r="AF379" s="30"/>
      <c r="AG379" s="4"/>
      <c r="AH379" s="4"/>
      <c r="AI379" s="4"/>
      <c r="AJ379" s="4"/>
    </row>
    <row r="380" spans="1:36" ht="12.75" customHeight="1" x14ac:dyDescent="0.25">
      <c r="A380" s="3"/>
      <c r="B380" s="4"/>
      <c r="C380" s="4"/>
      <c r="D380" s="4"/>
      <c r="E380" s="4"/>
      <c r="F380" s="4"/>
      <c r="G380" s="72"/>
      <c r="H380" s="4"/>
      <c r="I380" s="4"/>
      <c r="J380" s="4"/>
      <c r="K380" s="4"/>
      <c r="L380" s="318"/>
      <c r="M380" s="318"/>
      <c r="N380" s="4"/>
      <c r="O380" s="318"/>
      <c r="P380" s="4"/>
      <c r="Q380" s="318"/>
      <c r="R380" s="4"/>
      <c r="S380" s="4"/>
      <c r="T380" s="4"/>
      <c r="U380" s="320"/>
      <c r="V380" s="4"/>
      <c r="W380" s="319"/>
      <c r="X380" s="319"/>
      <c r="Y380" s="4"/>
      <c r="Z380" s="4"/>
      <c r="AA380" s="4"/>
      <c r="AB380" s="4"/>
      <c r="AC380" s="4"/>
      <c r="AD380" s="30"/>
      <c r="AE380" s="30"/>
      <c r="AF380" s="30"/>
      <c r="AG380" s="4"/>
      <c r="AH380" s="4"/>
      <c r="AI380" s="4"/>
      <c r="AJ380" s="4"/>
    </row>
    <row r="381" spans="1:36" ht="12.75" customHeight="1" x14ac:dyDescent="0.25">
      <c r="A381" s="3"/>
      <c r="B381" s="4"/>
      <c r="C381" s="4"/>
      <c r="D381" s="4"/>
      <c r="E381" s="4"/>
      <c r="F381" s="4"/>
      <c r="G381" s="72"/>
      <c r="H381" s="4"/>
      <c r="I381" s="4"/>
      <c r="J381" s="4"/>
      <c r="K381" s="4"/>
      <c r="L381" s="318"/>
      <c r="M381" s="318"/>
      <c r="N381" s="4"/>
      <c r="O381" s="318"/>
      <c r="P381" s="4"/>
      <c r="Q381" s="318"/>
      <c r="R381" s="4"/>
      <c r="S381" s="4"/>
      <c r="T381" s="4"/>
      <c r="U381" s="320"/>
      <c r="V381" s="4"/>
      <c r="W381" s="319"/>
      <c r="X381" s="319"/>
      <c r="Y381" s="4"/>
      <c r="Z381" s="4"/>
      <c r="AA381" s="4"/>
      <c r="AB381" s="4"/>
      <c r="AC381" s="4"/>
      <c r="AD381" s="30"/>
      <c r="AE381" s="30"/>
      <c r="AF381" s="30"/>
      <c r="AG381" s="4"/>
      <c r="AH381" s="4"/>
      <c r="AI381" s="4"/>
      <c r="AJ381" s="4"/>
    </row>
    <row r="382" spans="1:36" ht="12.75" customHeight="1" x14ac:dyDescent="0.25">
      <c r="A382" s="3"/>
      <c r="B382" s="4"/>
      <c r="C382" s="4"/>
      <c r="D382" s="4"/>
      <c r="E382" s="4"/>
      <c r="F382" s="4"/>
      <c r="G382" s="72"/>
      <c r="H382" s="4"/>
      <c r="I382" s="4"/>
      <c r="J382" s="4"/>
      <c r="K382" s="4"/>
      <c r="L382" s="318"/>
      <c r="M382" s="318"/>
      <c r="N382" s="4"/>
      <c r="O382" s="318"/>
      <c r="P382" s="4"/>
      <c r="Q382" s="318"/>
      <c r="R382" s="4"/>
      <c r="S382" s="4"/>
      <c r="T382" s="4"/>
      <c r="U382" s="320"/>
      <c r="V382" s="4"/>
      <c r="W382" s="319"/>
      <c r="X382" s="319"/>
      <c r="Y382" s="4"/>
      <c r="Z382" s="4"/>
      <c r="AA382" s="4"/>
      <c r="AB382" s="4"/>
      <c r="AC382" s="4"/>
      <c r="AD382" s="30"/>
      <c r="AE382" s="30"/>
      <c r="AF382" s="30"/>
      <c r="AG382" s="4"/>
      <c r="AH382" s="4"/>
      <c r="AI382" s="4"/>
      <c r="AJ382" s="4"/>
    </row>
    <row r="383" spans="1:36" ht="12.75" customHeight="1" x14ac:dyDescent="0.25">
      <c r="A383" s="3"/>
      <c r="B383" s="4"/>
      <c r="C383" s="4"/>
      <c r="D383" s="4"/>
      <c r="E383" s="4"/>
      <c r="F383" s="4"/>
      <c r="G383" s="72"/>
      <c r="H383" s="4"/>
      <c r="I383" s="4"/>
      <c r="J383" s="4"/>
      <c r="K383" s="4"/>
      <c r="L383" s="318"/>
      <c r="M383" s="318"/>
      <c r="N383" s="4"/>
      <c r="O383" s="318"/>
      <c r="P383" s="4"/>
      <c r="Q383" s="318"/>
      <c r="R383" s="4"/>
      <c r="S383" s="4"/>
      <c r="T383" s="4"/>
      <c r="U383" s="320"/>
      <c r="V383" s="4"/>
      <c r="W383" s="319"/>
      <c r="X383" s="319"/>
      <c r="Y383" s="4"/>
      <c r="Z383" s="4"/>
      <c r="AA383" s="4"/>
      <c r="AB383" s="4"/>
      <c r="AC383" s="4"/>
      <c r="AD383" s="30"/>
      <c r="AE383" s="30"/>
      <c r="AF383" s="30"/>
      <c r="AG383" s="4"/>
      <c r="AH383" s="4"/>
      <c r="AI383" s="4"/>
      <c r="AJ383" s="4"/>
    </row>
    <row r="384" spans="1:36" ht="12.75" customHeight="1" x14ac:dyDescent="0.25">
      <c r="A384" s="3"/>
      <c r="B384" s="4"/>
      <c r="C384" s="4"/>
      <c r="D384" s="4"/>
      <c r="E384" s="4"/>
      <c r="F384" s="4"/>
      <c r="G384" s="72"/>
      <c r="H384" s="4"/>
      <c r="I384" s="4"/>
      <c r="J384" s="4"/>
      <c r="K384" s="4"/>
      <c r="L384" s="318"/>
      <c r="M384" s="318"/>
      <c r="N384" s="4"/>
      <c r="O384" s="318"/>
      <c r="P384" s="4"/>
      <c r="Q384" s="318"/>
      <c r="R384" s="4"/>
      <c r="S384" s="4"/>
      <c r="T384" s="4"/>
      <c r="U384" s="320"/>
      <c r="V384" s="4"/>
      <c r="W384" s="319"/>
      <c r="X384" s="319"/>
      <c r="Y384" s="4"/>
      <c r="Z384" s="4"/>
      <c r="AA384" s="4"/>
      <c r="AB384" s="4"/>
      <c r="AC384" s="4"/>
      <c r="AD384" s="30"/>
      <c r="AE384" s="30"/>
      <c r="AF384" s="30"/>
      <c r="AG384" s="4"/>
      <c r="AH384" s="4"/>
      <c r="AI384" s="4"/>
      <c r="AJ384" s="4"/>
    </row>
    <row r="385" spans="1:36" ht="12.75" customHeight="1" x14ac:dyDescent="0.25">
      <c r="A385" s="3"/>
      <c r="B385" s="4"/>
      <c r="C385" s="4"/>
      <c r="D385" s="4"/>
      <c r="E385" s="4"/>
      <c r="F385" s="4"/>
      <c r="G385" s="72"/>
      <c r="H385" s="4"/>
      <c r="I385" s="4"/>
      <c r="J385" s="4"/>
      <c r="K385" s="4"/>
      <c r="L385" s="318"/>
      <c r="M385" s="318"/>
      <c r="N385" s="4"/>
      <c r="O385" s="318"/>
      <c r="P385" s="4"/>
      <c r="Q385" s="318"/>
      <c r="R385" s="4"/>
      <c r="S385" s="4"/>
      <c r="T385" s="4"/>
      <c r="U385" s="320"/>
      <c r="V385" s="4"/>
      <c r="W385" s="319"/>
      <c r="X385" s="319"/>
      <c r="Y385" s="4"/>
      <c r="Z385" s="4"/>
      <c r="AA385" s="4"/>
      <c r="AB385" s="4"/>
      <c r="AC385" s="4"/>
      <c r="AD385" s="30"/>
      <c r="AE385" s="30"/>
      <c r="AF385" s="30"/>
      <c r="AG385" s="4"/>
      <c r="AH385" s="4"/>
      <c r="AI385" s="4"/>
      <c r="AJ385" s="4"/>
    </row>
    <row r="386" spans="1:36" ht="12.75" customHeight="1" x14ac:dyDescent="0.25">
      <c r="A386" s="3"/>
      <c r="B386" s="4"/>
      <c r="C386" s="4"/>
      <c r="D386" s="4"/>
      <c r="E386" s="4"/>
      <c r="F386" s="4"/>
      <c r="G386" s="72"/>
      <c r="H386" s="4"/>
      <c r="I386" s="4"/>
      <c r="J386" s="4"/>
      <c r="K386" s="4"/>
      <c r="L386" s="318"/>
      <c r="M386" s="318"/>
      <c r="N386" s="4"/>
      <c r="O386" s="318"/>
      <c r="P386" s="4"/>
      <c r="Q386" s="318"/>
      <c r="R386" s="4"/>
      <c r="S386" s="4"/>
      <c r="T386" s="4"/>
      <c r="U386" s="320"/>
      <c r="V386" s="4"/>
      <c r="W386" s="319"/>
      <c r="X386" s="319"/>
      <c r="Y386" s="4"/>
      <c r="Z386" s="4"/>
      <c r="AA386" s="4"/>
      <c r="AB386" s="4"/>
      <c r="AC386" s="4"/>
      <c r="AD386" s="30"/>
      <c r="AE386" s="30"/>
      <c r="AF386" s="30"/>
      <c r="AG386" s="4"/>
      <c r="AH386" s="4"/>
      <c r="AI386" s="4"/>
      <c r="AJ386" s="4"/>
    </row>
    <row r="387" spans="1:36" ht="12.75" customHeight="1" x14ac:dyDescent="0.25">
      <c r="A387" s="3"/>
      <c r="B387" s="4"/>
      <c r="C387" s="4"/>
      <c r="D387" s="4"/>
      <c r="E387" s="4"/>
      <c r="F387" s="4"/>
      <c r="G387" s="72"/>
      <c r="H387" s="4"/>
      <c r="I387" s="4"/>
      <c r="J387" s="4"/>
      <c r="K387" s="4"/>
      <c r="L387" s="318"/>
      <c r="M387" s="318"/>
      <c r="N387" s="4"/>
      <c r="O387" s="318"/>
      <c r="P387" s="4"/>
      <c r="Q387" s="318"/>
      <c r="R387" s="4"/>
      <c r="S387" s="4"/>
      <c r="T387" s="4"/>
      <c r="U387" s="320"/>
      <c r="V387" s="4"/>
      <c r="W387" s="319"/>
      <c r="X387" s="319"/>
      <c r="Y387" s="4"/>
      <c r="Z387" s="4"/>
      <c r="AA387" s="4"/>
      <c r="AB387" s="4"/>
      <c r="AC387" s="4"/>
      <c r="AD387" s="30"/>
      <c r="AE387" s="30"/>
      <c r="AF387" s="30"/>
      <c r="AG387" s="4"/>
      <c r="AH387" s="4"/>
      <c r="AI387" s="4"/>
      <c r="AJ387" s="4"/>
    </row>
    <row r="388" spans="1:36" ht="12.75" customHeight="1" x14ac:dyDescent="0.25">
      <c r="A388" s="3"/>
      <c r="B388" s="4"/>
      <c r="C388" s="4"/>
      <c r="D388" s="4"/>
      <c r="E388" s="4"/>
      <c r="F388" s="4"/>
      <c r="G388" s="72"/>
      <c r="H388" s="4"/>
      <c r="I388" s="4"/>
      <c r="J388" s="4"/>
      <c r="K388" s="4"/>
      <c r="L388" s="318"/>
      <c r="M388" s="318"/>
      <c r="N388" s="4"/>
      <c r="O388" s="318"/>
      <c r="P388" s="4"/>
      <c r="Q388" s="318"/>
      <c r="R388" s="4"/>
      <c r="S388" s="4"/>
      <c r="T388" s="4"/>
      <c r="U388" s="320"/>
      <c r="V388" s="4"/>
      <c r="W388" s="319"/>
      <c r="X388" s="319"/>
      <c r="Y388" s="4"/>
      <c r="Z388" s="4"/>
      <c r="AA388" s="4"/>
      <c r="AB388" s="4"/>
      <c r="AC388" s="4"/>
      <c r="AD388" s="30"/>
      <c r="AE388" s="30"/>
      <c r="AF388" s="30"/>
      <c r="AG388" s="4"/>
      <c r="AH388" s="4"/>
      <c r="AI388" s="4"/>
      <c r="AJ388" s="4"/>
    </row>
    <row r="389" spans="1:36" ht="12.75" customHeight="1" x14ac:dyDescent="0.25">
      <c r="A389" s="3"/>
      <c r="B389" s="4"/>
      <c r="C389" s="4"/>
      <c r="D389" s="4"/>
      <c r="E389" s="4"/>
      <c r="F389" s="4"/>
      <c r="G389" s="72"/>
      <c r="H389" s="4"/>
      <c r="I389" s="4"/>
      <c r="J389" s="4"/>
      <c r="K389" s="4"/>
      <c r="L389" s="318"/>
      <c r="M389" s="318"/>
      <c r="N389" s="4"/>
      <c r="O389" s="318"/>
      <c r="P389" s="4"/>
      <c r="Q389" s="318"/>
      <c r="R389" s="4"/>
      <c r="S389" s="4"/>
      <c r="T389" s="4"/>
      <c r="U389" s="320"/>
      <c r="V389" s="4"/>
      <c r="W389" s="319"/>
      <c r="X389" s="319"/>
      <c r="Y389" s="4"/>
      <c r="Z389" s="4"/>
      <c r="AA389" s="4"/>
      <c r="AB389" s="4"/>
      <c r="AC389" s="4"/>
      <c r="AD389" s="30"/>
      <c r="AE389" s="30"/>
      <c r="AF389" s="30"/>
      <c r="AG389" s="4"/>
      <c r="AH389" s="4"/>
      <c r="AI389" s="4"/>
      <c r="AJ389" s="4"/>
    </row>
    <row r="390" spans="1:36" ht="12.75" customHeight="1" x14ac:dyDescent="0.25">
      <c r="A390" s="3"/>
      <c r="B390" s="4"/>
      <c r="C390" s="4"/>
      <c r="D390" s="4"/>
      <c r="E390" s="4"/>
      <c r="F390" s="4"/>
      <c r="G390" s="72"/>
      <c r="H390" s="4"/>
      <c r="I390" s="4"/>
      <c r="J390" s="4"/>
      <c r="K390" s="4"/>
      <c r="L390" s="318"/>
      <c r="M390" s="318"/>
      <c r="N390" s="4"/>
      <c r="O390" s="318"/>
      <c r="P390" s="4"/>
      <c r="Q390" s="318"/>
      <c r="R390" s="4"/>
      <c r="S390" s="4"/>
      <c r="T390" s="4"/>
      <c r="U390" s="320"/>
      <c r="V390" s="4"/>
      <c r="W390" s="319"/>
      <c r="X390" s="319"/>
      <c r="Y390" s="4"/>
      <c r="Z390" s="4"/>
      <c r="AA390" s="4"/>
      <c r="AB390" s="4"/>
      <c r="AC390" s="4"/>
      <c r="AD390" s="30"/>
      <c r="AE390" s="30"/>
      <c r="AF390" s="30"/>
      <c r="AG390" s="4"/>
      <c r="AH390" s="4"/>
      <c r="AI390" s="4"/>
      <c r="AJ390" s="4"/>
    </row>
    <row r="391" spans="1:36" ht="12.75" customHeight="1" x14ac:dyDescent="0.25">
      <c r="A391" s="3"/>
      <c r="B391" s="4"/>
      <c r="C391" s="4"/>
      <c r="D391" s="4"/>
      <c r="E391" s="4"/>
      <c r="F391" s="4"/>
      <c r="G391" s="72"/>
      <c r="H391" s="4"/>
      <c r="I391" s="4"/>
      <c r="J391" s="4"/>
      <c r="K391" s="4"/>
      <c r="L391" s="318"/>
      <c r="M391" s="318"/>
      <c r="N391" s="4"/>
      <c r="O391" s="318"/>
      <c r="P391" s="4"/>
      <c r="Q391" s="318"/>
      <c r="R391" s="4"/>
      <c r="S391" s="4"/>
      <c r="T391" s="4"/>
      <c r="U391" s="320"/>
      <c r="V391" s="4"/>
      <c r="W391" s="319"/>
      <c r="X391" s="319"/>
      <c r="Y391" s="4"/>
      <c r="Z391" s="4"/>
      <c r="AA391" s="4"/>
      <c r="AB391" s="4"/>
      <c r="AC391" s="4"/>
      <c r="AD391" s="30"/>
      <c r="AE391" s="30"/>
      <c r="AF391" s="30"/>
      <c r="AG391" s="4"/>
      <c r="AH391" s="4"/>
      <c r="AI391" s="4"/>
      <c r="AJ391" s="4"/>
    </row>
    <row r="392" spans="1:36" ht="12.75" customHeight="1" x14ac:dyDescent="0.25">
      <c r="A392" s="3"/>
      <c r="B392" s="4"/>
      <c r="C392" s="4"/>
      <c r="D392" s="4"/>
      <c r="E392" s="4"/>
      <c r="F392" s="4"/>
      <c r="G392" s="72"/>
      <c r="H392" s="4"/>
      <c r="I392" s="4"/>
      <c r="J392" s="4"/>
      <c r="K392" s="4"/>
      <c r="L392" s="318"/>
      <c r="M392" s="318"/>
      <c r="N392" s="4"/>
      <c r="O392" s="318"/>
      <c r="P392" s="4"/>
      <c r="Q392" s="318"/>
      <c r="R392" s="4"/>
      <c r="S392" s="4"/>
      <c r="T392" s="4"/>
      <c r="U392" s="320"/>
      <c r="V392" s="4"/>
      <c r="W392" s="319"/>
      <c r="X392" s="319"/>
      <c r="Y392" s="4"/>
      <c r="Z392" s="4"/>
      <c r="AA392" s="4"/>
      <c r="AB392" s="4"/>
      <c r="AC392" s="4"/>
      <c r="AD392" s="30"/>
      <c r="AE392" s="30"/>
      <c r="AF392" s="30"/>
      <c r="AG392" s="4"/>
      <c r="AH392" s="4"/>
      <c r="AI392" s="4"/>
      <c r="AJ392" s="4"/>
    </row>
    <row r="393" spans="1:36" ht="12.75" customHeight="1" x14ac:dyDescent="0.25">
      <c r="A393" s="3"/>
      <c r="B393" s="4"/>
      <c r="C393" s="4"/>
      <c r="D393" s="4"/>
      <c r="E393" s="4"/>
      <c r="F393" s="4"/>
      <c r="G393" s="72"/>
      <c r="H393" s="4"/>
      <c r="I393" s="4"/>
      <c r="J393" s="4"/>
      <c r="K393" s="4"/>
      <c r="L393" s="318"/>
      <c r="M393" s="318"/>
      <c r="N393" s="4"/>
      <c r="O393" s="318"/>
      <c r="P393" s="4"/>
      <c r="Q393" s="318"/>
      <c r="R393" s="4"/>
      <c r="S393" s="4"/>
      <c r="T393" s="4"/>
      <c r="U393" s="320"/>
      <c r="V393" s="4"/>
      <c r="W393" s="319"/>
      <c r="X393" s="319"/>
      <c r="Y393" s="4"/>
      <c r="Z393" s="4"/>
      <c r="AA393" s="4"/>
      <c r="AB393" s="4"/>
      <c r="AC393" s="4"/>
      <c r="AD393" s="30"/>
      <c r="AE393" s="30"/>
      <c r="AF393" s="30"/>
      <c r="AG393" s="4"/>
      <c r="AH393" s="4"/>
      <c r="AI393" s="4"/>
      <c r="AJ393" s="4"/>
    </row>
    <row r="394" spans="1:36" ht="12.75" customHeight="1" x14ac:dyDescent="0.25">
      <c r="A394" s="3"/>
      <c r="B394" s="4"/>
      <c r="C394" s="4"/>
      <c r="D394" s="4"/>
      <c r="E394" s="4"/>
      <c r="F394" s="4"/>
      <c r="G394" s="72"/>
      <c r="H394" s="4"/>
      <c r="I394" s="4"/>
      <c r="J394" s="4"/>
      <c r="K394" s="4"/>
      <c r="L394" s="318"/>
      <c r="M394" s="318"/>
      <c r="N394" s="4"/>
      <c r="O394" s="318"/>
      <c r="P394" s="4"/>
      <c r="Q394" s="318"/>
      <c r="R394" s="4"/>
      <c r="S394" s="4"/>
      <c r="T394" s="4"/>
      <c r="U394" s="320"/>
      <c r="V394" s="4"/>
      <c r="W394" s="319"/>
      <c r="X394" s="319"/>
      <c r="Y394" s="4"/>
      <c r="Z394" s="4"/>
      <c r="AA394" s="4"/>
      <c r="AB394" s="4"/>
      <c r="AC394" s="4"/>
      <c r="AD394" s="30"/>
      <c r="AE394" s="30"/>
      <c r="AF394" s="30"/>
      <c r="AG394" s="4"/>
      <c r="AH394" s="4"/>
      <c r="AI394" s="4"/>
      <c r="AJ394" s="4"/>
    </row>
    <row r="395" spans="1:36" ht="12.75" customHeight="1" x14ac:dyDescent="0.25">
      <c r="A395" s="3"/>
      <c r="B395" s="4"/>
      <c r="C395" s="4"/>
      <c r="D395" s="4"/>
      <c r="E395" s="4"/>
      <c r="F395" s="4"/>
      <c r="G395" s="72"/>
      <c r="H395" s="4"/>
      <c r="I395" s="4"/>
      <c r="J395" s="4"/>
      <c r="K395" s="4"/>
      <c r="L395" s="318"/>
      <c r="M395" s="318"/>
      <c r="N395" s="4"/>
      <c r="O395" s="318"/>
      <c r="P395" s="4"/>
      <c r="Q395" s="318"/>
      <c r="R395" s="4"/>
      <c r="S395" s="4"/>
      <c r="T395" s="4"/>
      <c r="U395" s="320"/>
      <c r="V395" s="4"/>
      <c r="W395" s="319"/>
      <c r="X395" s="319"/>
      <c r="Y395" s="4"/>
      <c r="Z395" s="4"/>
      <c r="AA395" s="4"/>
      <c r="AB395" s="4"/>
      <c r="AC395" s="4"/>
      <c r="AD395" s="30"/>
      <c r="AE395" s="30"/>
      <c r="AF395" s="30"/>
      <c r="AG395" s="4"/>
      <c r="AH395" s="4"/>
      <c r="AI395" s="4"/>
      <c r="AJ395" s="4"/>
    </row>
    <row r="396" spans="1:36" ht="12.75" customHeight="1" x14ac:dyDescent="0.25">
      <c r="A396" s="3"/>
      <c r="B396" s="4"/>
      <c r="C396" s="4"/>
      <c r="D396" s="4"/>
      <c r="E396" s="4"/>
      <c r="F396" s="4"/>
      <c r="G396" s="72"/>
      <c r="H396" s="4"/>
      <c r="I396" s="4"/>
      <c r="J396" s="4"/>
      <c r="K396" s="4"/>
      <c r="L396" s="318"/>
      <c r="M396" s="318"/>
      <c r="N396" s="4"/>
      <c r="O396" s="318"/>
      <c r="P396" s="4"/>
      <c r="Q396" s="318"/>
      <c r="R396" s="4"/>
      <c r="S396" s="4"/>
      <c r="T396" s="4"/>
      <c r="U396" s="320"/>
      <c r="V396" s="4"/>
      <c r="W396" s="319"/>
      <c r="X396" s="319"/>
      <c r="Y396" s="4"/>
      <c r="Z396" s="4"/>
      <c r="AA396" s="4"/>
      <c r="AB396" s="4"/>
      <c r="AC396" s="4"/>
      <c r="AD396" s="30"/>
      <c r="AE396" s="30"/>
      <c r="AF396" s="30"/>
      <c r="AG396" s="4"/>
      <c r="AH396" s="4"/>
      <c r="AI396" s="4"/>
      <c r="AJ396" s="4"/>
    </row>
    <row r="397" spans="1:36" ht="12.75" customHeight="1" x14ac:dyDescent="0.25">
      <c r="A397" s="3"/>
      <c r="B397" s="4"/>
      <c r="C397" s="4"/>
      <c r="D397" s="4"/>
      <c r="E397" s="4"/>
      <c r="F397" s="4"/>
      <c r="G397" s="72"/>
      <c r="H397" s="4"/>
      <c r="I397" s="4"/>
      <c r="J397" s="4"/>
      <c r="K397" s="4"/>
      <c r="L397" s="318"/>
      <c r="M397" s="318"/>
      <c r="N397" s="4"/>
      <c r="O397" s="318"/>
      <c r="P397" s="4"/>
      <c r="Q397" s="318"/>
      <c r="R397" s="4"/>
      <c r="S397" s="4"/>
      <c r="T397" s="4"/>
      <c r="U397" s="320"/>
      <c r="V397" s="4"/>
      <c r="W397" s="319"/>
      <c r="X397" s="319"/>
      <c r="Y397" s="4"/>
      <c r="Z397" s="4"/>
      <c r="AA397" s="4"/>
      <c r="AB397" s="4"/>
      <c r="AC397" s="4"/>
      <c r="AD397" s="30"/>
      <c r="AE397" s="30"/>
      <c r="AF397" s="30"/>
      <c r="AG397" s="4"/>
      <c r="AH397" s="4"/>
      <c r="AI397" s="4"/>
      <c r="AJ397" s="4"/>
    </row>
    <row r="398" spans="1:36" ht="12.75" customHeight="1" x14ac:dyDescent="0.25">
      <c r="A398" s="3"/>
      <c r="B398" s="4"/>
      <c r="C398" s="4"/>
      <c r="D398" s="4"/>
      <c r="E398" s="4"/>
      <c r="F398" s="4"/>
      <c r="G398" s="72"/>
      <c r="H398" s="4"/>
      <c r="I398" s="4"/>
      <c r="J398" s="4"/>
      <c r="K398" s="4"/>
      <c r="L398" s="318"/>
      <c r="M398" s="318"/>
      <c r="N398" s="4"/>
      <c r="O398" s="318"/>
      <c r="P398" s="4"/>
      <c r="Q398" s="318"/>
      <c r="R398" s="4"/>
      <c r="S398" s="4"/>
      <c r="T398" s="4"/>
      <c r="U398" s="320"/>
      <c r="V398" s="4"/>
      <c r="W398" s="319"/>
      <c r="X398" s="319"/>
      <c r="Y398" s="4"/>
      <c r="Z398" s="4"/>
      <c r="AA398" s="4"/>
      <c r="AB398" s="4"/>
      <c r="AC398" s="4"/>
      <c r="AD398" s="30"/>
      <c r="AE398" s="30"/>
      <c r="AF398" s="30"/>
      <c r="AG398" s="4"/>
      <c r="AH398" s="4"/>
      <c r="AI398" s="4"/>
      <c r="AJ398" s="4"/>
    </row>
    <row r="399" spans="1:36" ht="12.75" customHeight="1" x14ac:dyDescent="0.25">
      <c r="A399" s="3"/>
      <c r="B399" s="4"/>
      <c r="C399" s="4"/>
      <c r="D399" s="4"/>
      <c r="E399" s="4"/>
      <c r="F399" s="4"/>
      <c r="G399" s="72"/>
      <c r="H399" s="4"/>
      <c r="I399" s="4"/>
      <c r="J399" s="4"/>
      <c r="K399" s="4"/>
      <c r="L399" s="318"/>
      <c r="M399" s="318"/>
      <c r="N399" s="4"/>
      <c r="O399" s="318"/>
      <c r="P399" s="4"/>
      <c r="Q399" s="318"/>
      <c r="R399" s="4"/>
      <c r="S399" s="4"/>
      <c r="T399" s="4"/>
      <c r="U399" s="320"/>
      <c r="V399" s="4"/>
      <c r="W399" s="319"/>
      <c r="X399" s="319"/>
      <c r="Y399" s="4"/>
      <c r="Z399" s="4"/>
      <c r="AA399" s="4"/>
      <c r="AB399" s="4"/>
      <c r="AC399" s="4"/>
      <c r="AD399" s="30"/>
      <c r="AE399" s="30"/>
      <c r="AF399" s="30"/>
      <c r="AG399" s="4"/>
      <c r="AH399" s="4"/>
      <c r="AI399" s="4"/>
      <c r="AJ399" s="4"/>
    </row>
    <row r="400" spans="1:36" ht="12.75" customHeight="1" x14ac:dyDescent="0.25">
      <c r="A400" s="3"/>
      <c r="B400" s="4"/>
      <c r="C400" s="4"/>
      <c r="D400" s="4"/>
      <c r="E400" s="4"/>
      <c r="F400" s="4"/>
      <c r="G400" s="72"/>
      <c r="H400" s="4"/>
      <c r="I400" s="4"/>
      <c r="J400" s="4"/>
      <c r="K400" s="4"/>
      <c r="L400" s="318"/>
      <c r="M400" s="318"/>
      <c r="N400" s="4"/>
      <c r="O400" s="318"/>
      <c r="P400" s="4"/>
      <c r="Q400" s="318"/>
      <c r="R400" s="4"/>
      <c r="S400" s="4"/>
      <c r="T400" s="4"/>
      <c r="U400" s="320"/>
      <c r="V400" s="4"/>
      <c r="W400" s="319"/>
      <c r="X400" s="319"/>
      <c r="Y400" s="4"/>
      <c r="Z400" s="4"/>
      <c r="AA400" s="4"/>
      <c r="AB400" s="4"/>
      <c r="AC400" s="4"/>
      <c r="AD400" s="30"/>
      <c r="AE400" s="30"/>
      <c r="AF400" s="30"/>
      <c r="AG400" s="4"/>
      <c r="AH400" s="4"/>
      <c r="AI400" s="4"/>
      <c r="AJ400" s="4"/>
    </row>
    <row r="401" spans="1:36" ht="12.75" customHeight="1" x14ac:dyDescent="0.25">
      <c r="A401" s="3"/>
      <c r="B401" s="4"/>
      <c r="C401" s="4"/>
      <c r="D401" s="4"/>
      <c r="E401" s="4"/>
      <c r="F401" s="4"/>
      <c r="G401" s="72"/>
      <c r="H401" s="4"/>
      <c r="I401" s="4"/>
      <c r="J401" s="4"/>
      <c r="K401" s="4"/>
      <c r="L401" s="318"/>
      <c r="M401" s="318"/>
      <c r="N401" s="4"/>
      <c r="O401" s="318"/>
      <c r="P401" s="4"/>
      <c r="Q401" s="318"/>
      <c r="R401" s="4"/>
      <c r="S401" s="4"/>
      <c r="T401" s="4"/>
      <c r="U401" s="320"/>
      <c r="V401" s="4"/>
      <c r="W401" s="319"/>
      <c r="X401" s="319"/>
      <c r="Y401" s="4"/>
      <c r="Z401" s="4"/>
      <c r="AA401" s="4"/>
      <c r="AB401" s="4"/>
      <c r="AC401" s="4"/>
      <c r="AD401" s="30"/>
      <c r="AE401" s="30"/>
      <c r="AF401" s="30"/>
      <c r="AG401" s="4"/>
      <c r="AH401" s="4"/>
      <c r="AI401" s="4"/>
      <c r="AJ401" s="4"/>
    </row>
    <row r="402" spans="1:36" ht="12.75" customHeight="1" x14ac:dyDescent="0.25">
      <c r="A402" s="3"/>
      <c r="B402" s="4"/>
      <c r="C402" s="4"/>
      <c r="D402" s="4"/>
      <c r="E402" s="4"/>
      <c r="F402" s="4"/>
      <c r="G402" s="72"/>
      <c r="H402" s="4"/>
      <c r="I402" s="4"/>
      <c r="J402" s="4"/>
      <c r="K402" s="4"/>
      <c r="L402" s="318"/>
      <c r="M402" s="318"/>
      <c r="N402" s="4"/>
      <c r="O402" s="318"/>
      <c r="P402" s="4"/>
      <c r="Q402" s="318"/>
      <c r="R402" s="4"/>
      <c r="S402" s="4"/>
      <c r="T402" s="4"/>
      <c r="U402" s="320"/>
      <c r="V402" s="4"/>
      <c r="W402" s="319"/>
      <c r="X402" s="319"/>
      <c r="Y402" s="4"/>
      <c r="Z402" s="4"/>
      <c r="AA402" s="4"/>
      <c r="AB402" s="4"/>
      <c r="AC402" s="4"/>
      <c r="AD402" s="30"/>
      <c r="AE402" s="30"/>
      <c r="AF402" s="30"/>
      <c r="AG402" s="4"/>
      <c r="AH402" s="4"/>
      <c r="AI402" s="4"/>
      <c r="AJ402" s="4"/>
    </row>
    <row r="403" spans="1:36" ht="12.75" customHeight="1" x14ac:dyDescent="0.25">
      <c r="A403" s="3"/>
      <c r="B403" s="4"/>
      <c r="C403" s="4"/>
      <c r="D403" s="4"/>
      <c r="E403" s="4"/>
      <c r="F403" s="4"/>
      <c r="G403" s="72"/>
      <c r="H403" s="4"/>
      <c r="I403" s="4"/>
      <c r="J403" s="4"/>
      <c r="K403" s="4"/>
      <c r="L403" s="318"/>
      <c r="M403" s="318"/>
      <c r="N403" s="4"/>
      <c r="O403" s="318"/>
      <c r="P403" s="4"/>
      <c r="Q403" s="318"/>
      <c r="R403" s="4"/>
      <c r="S403" s="4"/>
      <c r="T403" s="4"/>
      <c r="U403" s="320"/>
      <c r="V403" s="4"/>
      <c r="W403" s="319"/>
      <c r="X403" s="319"/>
      <c r="Y403" s="4"/>
      <c r="Z403" s="4"/>
      <c r="AA403" s="4"/>
      <c r="AB403" s="4"/>
      <c r="AC403" s="4"/>
      <c r="AD403" s="30"/>
      <c r="AE403" s="30"/>
      <c r="AF403" s="30"/>
      <c r="AG403" s="4"/>
      <c r="AH403" s="4"/>
      <c r="AI403" s="4"/>
      <c r="AJ403" s="4"/>
    </row>
    <row r="404" spans="1:36" ht="12.75" customHeight="1" x14ac:dyDescent="0.25">
      <c r="A404" s="3"/>
      <c r="B404" s="4"/>
      <c r="C404" s="4"/>
      <c r="D404" s="4"/>
      <c r="E404" s="4"/>
      <c r="F404" s="4"/>
      <c r="G404" s="72"/>
      <c r="H404" s="4"/>
      <c r="I404" s="4"/>
      <c r="J404" s="4"/>
      <c r="K404" s="4"/>
      <c r="L404" s="318"/>
      <c r="M404" s="318"/>
      <c r="N404" s="4"/>
      <c r="O404" s="318"/>
      <c r="P404" s="4"/>
      <c r="Q404" s="318"/>
      <c r="R404" s="4"/>
      <c r="S404" s="4"/>
      <c r="T404" s="4"/>
      <c r="U404" s="320"/>
      <c r="V404" s="4"/>
      <c r="W404" s="319"/>
      <c r="X404" s="319"/>
      <c r="Y404" s="4"/>
      <c r="Z404" s="4"/>
      <c r="AA404" s="4"/>
      <c r="AB404" s="4"/>
      <c r="AC404" s="4"/>
      <c r="AD404" s="30"/>
      <c r="AE404" s="30"/>
      <c r="AF404" s="30"/>
      <c r="AG404" s="4"/>
      <c r="AH404" s="4"/>
      <c r="AI404" s="4"/>
      <c r="AJ404" s="4"/>
    </row>
    <row r="405" spans="1:36" ht="12.75" customHeight="1" x14ac:dyDescent="0.25">
      <c r="A405" s="3"/>
      <c r="B405" s="4"/>
      <c r="C405" s="4"/>
      <c r="D405" s="4"/>
      <c r="E405" s="4"/>
      <c r="F405" s="4"/>
      <c r="G405" s="72"/>
      <c r="H405" s="4"/>
      <c r="I405" s="4"/>
      <c r="J405" s="4"/>
      <c r="K405" s="4"/>
      <c r="L405" s="318"/>
      <c r="M405" s="318"/>
      <c r="N405" s="4"/>
      <c r="O405" s="318"/>
      <c r="P405" s="4"/>
      <c r="Q405" s="318"/>
      <c r="R405" s="4"/>
      <c r="S405" s="4"/>
      <c r="T405" s="4"/>
      <c r="U405" s="320"/>
      <c r="V405" s="4"/>
      <c r="W405" s="319"/>
      <c r="X405" s="319"/>
      <c r="Y405" s="4"/>
      <c r="Z405" s="4"/>
      <c r="AA405" s="4"/>
      <c r="AB405" s="4"/>
      <c r="AC405" s="4"/>
      <c r="AD405" s="30"/>
      <c r="AE405" s="30"/>
      <c r="AF405" s="30"/>
      <c r="AG405" s="4"/>
      <c r="AH405" s="4"/>
      <c r="AI405" s="4"/>
      <c r="AJ405" s="4"/>
    </row>
    <row r="406" spans="1:36" ht="12.75" customHeight="1" x14ac:dyDescent="0.25">
      <c r="A406" s="3"/>
      <c r="B406" s="4"/>
      <c r="C406" s="4"/>
      <c r="D406" s="4"/>
      <c r="E406" s="4"/>
      <c r="F406" s="4"/>
      <c r="G406" s="72"/>
      <c r="H406" s="4"/>
      <c r="I406" s="4"/>
      <c r="J406" s="4"/>
      <c r="K406" s="4"/>
      <c r="L406" s="318"/>
      <c r="M406" s="318"/>
      <c r="N406" s="4"/>
      <c r="O406" s="318"/>
      <c r="P406" s="4"/>
      <c r="Q406" s="318"/>
      <c r="R406" s="4"/>
      <c r="S406" s="4"/>
      <c r="T406" s="4"/>
      <c r="U406" s="320"/>
      <c r="V406" s="4"/>
      <c r="W406" s="319"/>
      <c r="X406" s="319"/>
      <c r="Y406" s="4"/>
      <c r="Z406" s="4"/>
      <c r="AA406" s="4"/>
      <c r="AB406" s="4"/>
      <c r="AC406" s="4"/>
      <c r="AD406" s="30"/>
      <c r="AE406" s="30"/>
      <c r="AF406" s="30"/>
      <c r="AG406" s="4"/>
      <c r="AH406" s="4"/>
      <c r="AI406" s="4"/>
      <c r="AJ406" s="4"/>
    </row>
    <row r="407" spans="1:36" ht="12.75" customHeight="1" x14ac:dyDescent="0.25">
      <c r="A407" s="3"/>
      <c r="B407" s="4"/>
      <c r="C407" s="4"/>
      <c r="D407" s="4"/>
      <c r="E407" s="4"/>
      <c r="F407" s="4"/>
      <c r="G407" s="72"/>
      <c r="H407" s="4"/>
      <c r="I407" s="4"/>
      <c r="J407" s="4"/>
      <c r="K407" s="4"/>
      <c r="L407" s="318"/>
      <c r="M407" s="318"/>
      <c r="N407" s="4"/>
      <c r="O407" s="318"/>
      <c r="P407" s="4"/>
      <c r="Q407" s="318"/>
      <c r="R407" s="4"/>
      <c r="S407" s="4"/>
      <c r="T407" s="4"/>
      <c r="U407" s="320"/>
      <c r="V407" s="4"/>
      <c r="W407" s="319"/>
      <c r="X407" s="319"/>
      <c r="Y407" s="4"/>
      <c r="Z407" s="4"/>
      <c r="AA407" s="4"/>
      <c r="AB407" s="4"/>
      <c r="AC407" s="4"/>
      <c r="AD407" s="30"/>
      <c r="AE407" s="30"/>
      <c r="AF407" s="30"/>
      <c r="AG407" s="4"/>
      <c r="AH407" s="4"/>
      <c r="AI407" s="4"/>
      <c r="AJ407" s="4"/>
    </row>
    <row r="408" spans="1:36" ht="12.75" customHeight="1" x14ac:dyDescent="0.25">
      <c r="A408" s="3"/>
      <c r="B408" s="4"/>
      <c r="C408" s="4"/>
      <c r="D408" s="4"/>
      <c r="E408" s="4"/>
      <c r="F408" s="4"/>
      <c r="G408" s="72"/>
      <c r="H408" s="4"/>
      <c r="I408" s="4"/>
      <c r="J408" s="4"/>
      <c r="K408" s="4"/>
      <c r="L408" s="318"/>
      <c r="M408" s="318"/>
      <c r="N408" s="4"/>
      <c r="O408" s="318"/>
      <c r="P408" s="4"/>
      <c r="Q408" s="318"/>
      <c r="R408" s="4"/>
      <c r="S408" s="4"/>
      <c r="T408" s="4"/>
      <c r="U408" s="320"/>
      <c r="V408" s="4"/>
      <c r="W408" s="319"/>
      <c r="X408" s="319"/>
      <c r="Y408" s="4"/>
      <c r="Z408" s="4"/>
      <c r="AA408" s="4"/>
      <c r="AB408" s="4"/>
      <c r="AC408" s="4"/>
      <c r="AD408" s="30"/>
      <c r="AE408" s="30"/>
      <c r="AF408" s="30"/>
      <c r="AG408" s="4"/>
      <c r="AH408" s="4"/>
      <c r="AI408" s="4"/>
      <c r="AJ408" s="4"/>
    </row>
    <row r="409" spans="1:36" ht="12.75" customHeight="1" x14ac:dyDescent="0.25">
      <c r="A409" s="3"/>
      <c r="B409" s="4"/>
      <c r="C409" s="4"/>
      <c r="D409" s="4"/>
      <c r="E409" s="4"/>
      <c r="F409" s="4"/>
      <c r="G409" s="72"/>
      <c r="H409" s="4"/>
      <c r="I409" s="4"/>
      <c r="J409" s="4"/>
      <c r="K409" s="4"/>
      <c r="L409" s="318"/>
      <c r="M409" s="318"/>
      <c r="N409" s="4"/>
      <c r="O409" s="318"/>
      <c r="P409" s="4"/>
      <c r="Q409" s="318"/>
      <c r="R409" s="4"/>
      <c r="S409" s="4"/>
      <c r="T409" s="4"/>
      <c r="U409" s="320"/>
      <c r="V409" s="4"/>
      <c r="W409" s="319"/>
      <c r="X409" s="319"/>
      <c r="Y409" s="4"/>
      <c r="Z409" s="4"/>
      <c r="AA409" s="4"/>
      <c r="AB409" s="4"/>
      <c r="AC409" s="4"/>
      <c r="AD409" s="30"/>
      <c r="AE409" s="30"/>
      <c r="AF409" s="30"/>
      <c r="AG409" s="4"/>
      <c r="AH409" s="4"/>
      <c r="AI409" s="4"/>
      <c r="AJ409" s="4"/>
    </row>
    <row r="410" spans="1:36" ht="12.75" customHeight="1" x14ac:dyDescent="0.25">
      <c r="A410" s="3"/>
      <c r="B410" s="4"/>
      <c r="C410" s="4"/>
      <c r="D410" s="4"/>
      <c r="E410" s="4"/>
      <c r="F410" s="4"/>
      <c r="G410" s="72"/>
      <c r="H410" s="4"/>
      <c r="I410" s="4"/>
      <c r="J410" s="4"/>
      <c r="K410" s="4"/>
      <c r="L410" s="318"/>
      <c r="M410" s="318"/>
      <c r="N410" s="4"/>
      <c r="O410" s="318"/>
      <c r="P410" s="4"/>
      <c r="Q410" s="318"/>
      <c r="R410" s="4"/>
      <c r="S410" s="4"/>
      <c r="T410" s="4"/>
      <c r="U410" s="320"/>
      <c r="V410" s="4"/>
      <c r="W410" s="319"/>
      <c r="X410" s="319"/>
      <c r="Y410" s="4"/>
      <c r="Z410" s="4"/>
      <c r="AA410" s="4"/>
      <c r="AB410" s="4"/>
      <c r="AC410" s="4"/>
      <c r="AD410" s="30"/>
      <c r="AE410" s="30"/>
      <c r="AF410" s="30"/>
      <c r="AG410" s="4"/>
      <c r="AH410" s="4"/>
      <c r="AI410" s="4"/>
      <c r="AJ410" s="4"/>
    </row>
    <row r="411" spans="1:36" ht="12.75" customHeight="1" x14ac:dyDescent="0.25">
      <c r="A411" s="3"/>
      <c r="B411" s="4"/>
      <c r="C411" s="4"/>
      <c r="D411" s="4"/>
      <c r="E411" s="4"/>
      <c r="F411" s="4"/>
      <c r="G411" s="72"/>
      <c r="H411" s="4"/>
      <c r="I411" s="4"/>
      <c r="J411" s="4"/>
      <c r="K411" s="4"/>
      <c r="L411" s="318"/>
      <c r="M411" s="318"/>
      <c r="N411" s="4"/>
      <c r="O411" s="318"/>
      <c r="P411" s="4"/>
      <c r="Q411" s="318"/>
      <c r="R411" s="4"/>
      <c r="S411" s="4"/>
      <c r="T411" s="4"/>
      <c r="U411" s="320"/>
      <c r="V411" s="4"/>
      <c r="W411" s="319"/>
      <c r="X411" s="319"/>
      <c r="Y411" s="4"/>
      <c r="Z411" s="4"/>
      <c r="AA411" s="4"/>
      <c r="AB411" s="4"/>
      <c r="AC411" s="4"/>
      <c r="AD411" s="30"/>
      <c r="AE411" s="30"/>
      <c r="AF411" s="30"/>
      <c r="AG411" s="4"/>
      <c r="AH411" s="4"/>
      <c r="AI411" s="4"/>
      <c r="AJ411" s="4"/>
    </row>
    <row r="412" spans="1:36" ht="12.75" customHeight="1" x14ac:dyDescent="0.25">
      <c r="A412" s="3"/>
      <c r="B412" s="4"/>
      <c r="C412" s="4"/>
      <c r="D412" s="4"/>
      <c r="E412" s="4"/>
      <c r="F412" s="4"/>
      <c r="G412" s="72"/>
      <c r="H412" s="4"/>
      <c r="I412" s="4"/>
      <c r="J412" s="4"/>
      <c r="K412" s="4"/>
      <c r="L412" s="318"/>
      <c r="M412" s="318"/>
      <c r="N412" s="4"/>
      <c r="O412" s="318"/>
      <c r="P412" s="4"/>
      <c r="Q412" s="318"/>
      <c r="R412" s="4"/>
      <c r="S412" s="4"/>
      <c r="T412" s="4"/>
      <c r="U412" s="320"/>
      <c r="V412" s="4"/>
      <c r="W412" s="319"/>
      <c r="X412" s="319"/>
      <c r="Y412" s="4"/>
      <c r="Z412" s="4"/>
      <c r="AA412" s="4"/>
      <c r="AB412" s="4"/>
      <c r="AC412" s="4"/>
      <c r="AD412" s="30"/>
      <c r="AE412" s="30"/>
      <c r="AF412" s="30"/>
      <c r="AG412" s="4"/>
      <c r="AH412" s="4"/>
      <c r="AI412" s="4"/>
      <c r="AJ412" s="4"/>
    </row>
    <row r="413" spans="1:36" ht="12.75" customHeight="1" x14ac:dyDescent="0.25">
      <c r="A413" s="3"/>
      <c r="B413" s="4"/>
      <c r="C413" s="4"/>
      <c r="D413" s="4"/>
      <c r="E413" s="4"/>
      <c r="F413" s="4"/>
      <c r="G413" s="72"/>
      <c r="H413" s="4"/>
      <c r="I413" s="4"/>
      <c r="J413" s="4"/>
      <c r="K413" s="4"/>
      <c r="L413" s="318"/>
      <c r="M413" s="318"/>
      <c r="N413" s="4"/>
      <c r="O413" s="318"/>
      <c r="P413" s="4"/>
      <c r="Q413" s="318"/>
      <c r="R413" s="4"/>
      <c r="S413" s="4"/>
      <c r="T413" s="4"/>
      <c r="U413" s="320"/>
      <c r="V413" s="4"/>
      <c r="W413" s="319"/>
      <c r="X413" s="319"/>
      <c r="Y413" s="4"/>
      <c r="Z413" s="4"/>
      <c r="AA413" s="4"/>
      <c r="AB413" s="4"/>
      <c r="AC413" s="4"/>
      <c r="AD413" s="30"/>
      <c r="AE413" s="30"/>
      <c r="AF413" s="30"/>
      <c r="AG413" s="4"/>
      <c r="AH413" s="4"/>
      <c r="AI413" s="4"/>
      <c r="AJ413" s="4"/>
    </row>
    <row r="414" spans="1:36" ht="12.75" customHeight="1" x14ac:dyDescent="0.25">
      <c r="A414" s="3"/>
      <c r="B414" s="4"/>
      <c r="C414" s="4"/>
      <c r="D414" s="4"/>
      <c r="E414" s="4"/>
      <c r="F414" s="4"/>
      <c r="G414" s="72"/>
      <c r="H414" s="4"/>
      <c r="I414" s="4"/>
      <c r="J414" s="4"/>
      <c r="K414" s="4"/>
      <c r="L414" s="318"/>
      <c r="M414" s="318"/>
      <c r="N414" s="4"/>
      <c r="O414" s="318"/>
      <c r="P414" s="4"/>
      <c r="Q414" s="318"/>
      <c r="R414" s="4"/>
      <c r="S414" s="4"/>
      <c r="T414" s="4"/>
      <c r="U414" s="320"/>
      <c r="V414" s="4"/>
      <c r="W414" s="319"/>
      <c r="X414" s="319"/>
      <c r="Y414" s="4"/>
      <c r="Z414" s="4"/>
      <c r="AA414" s="4"/>
      <c r="AB414" s="4"/>
      <c r="AC414" s="4"/>
      <c r="AD414" s="30"/>
      <c r="AE414" s="30"/>
      <c r="AF414" s="30"/>
      <c r="AG414" s="4"/>
      <c r="AH414" s="4"/>
      <c r="AI414" s="4"/>
      <c r="AJ414" s="4"/>
    </row>
    <row r="415" spans="1:36" ht="12.75" customHeight="1" x14ac:dyDescent="0.25">
      <c r="A415" s="3"/>
      <c r="B415" s="4"/>
      <c r="C415" s="4"/>
      <c r="D415" s="4"/>
      <c r="E415" s="4"/>
      <c r="F415" s="4"/>
      <c r="G415" s="72"/>
      <c r="H415" s="4"/>
      <c r="I415" s="4"/>
      <c r="J415" s="4"/>
      <c r="K415" s="4"/>
      <c r="L415" s="318"/>
      <c r="M415" s="318"/>
      <c r="N415" s="4"/>
      <c r="O415" s="318"/>
      <c r="P415" s="4"/>
      <c r="Q415" s="318"/>
      <c r="R415" s="4"/>
      <c r="S415" s="4"/>
      <c r="T415" s="4"/>
      <c r="U415" s="320"/>
      <c r="V415" s="4"/>
      <c r="W415" s="319"/>
      <c r="X415" s="319"/>
      <c r="Y415" s="4"/>
      <c r="Z415" s="4"/>
      <c r="AA415" s="4"/>
      <c r="AB415" s="4"/>
      <c r="AC415" s="4"/>
      <c r="AD415" s="30"/>
      <c r="AE415" s="30"/>
      <c r="AF415" s="30"/>
      <c r="AG415" s="4"/>
      <c r="AH415" s="4"/>
      <c r="AI415" s="4"/>
      <c r="AJ415" s="4"/>
    </row>
    <row r="416" spans="1:36" ht="12.75" customHeight="1" x14ac:dyDescent="0.25">
      <c r="A416" s="3"/>
      <c r="B416" s="4"/>
      <c r="C416" s="4"/>
      <c r="D416" s="4"/>
      <c r="E416" s="4"/>
      <c r="F416" s="4"/>
      <c r="G416" s="72"/>
      <c r="H416" s="4"/>
      <c r="I416" s="4"/>
      <c r="J416" s="4"/>
      <c r="K416" s="4"/>
      <c r="L416" s="318"/>
      <c r="M416" s="318"/>
      <c r="N416" s="4"/>
      <c r="O416" s="318"/>
      <c r="P416" s="4"/>
      <c r="Q416" s="318"/>
      <c r="R416" s="4"/>
      <c r="S416" s="4"/>
      <c r="T416" s="4"/>
      <c r="U416" s="320"/>
      <c r="V416" s="4"/>
      <c r="W416" s="319"/>
      <c r="X416" s="319"/>
      <c r="Y416" s="4"/>
      <c r="Z416" s="4"/>
      <c r="AA416" s="4"/>
      <c r="AB416" s="4"/>
      <c r="AC416" s="4"/>
      <c r="AD416" s="30"/>
      <c r="AE416" s="30"/>
      <c r="AF416" s="30"/>
      <c r="AG416" s="4"/>
      <c r="AH416" s="4"/>
      <c r="AI416" s="4"/>
      <c r="AJ416" s="4"/>
    </row>
    <row r="417" spans="1:36" ht="12.75" customHeight="1" x14ac:dyDescent="0.25">
      <c r="A417" s="3"/>
      <c r="B417" s="4"/>
      <c r="C417" s="4"/>
      <c r="D417" s="4"/>
      <c r="E417" s="4"/>
      <c r="F417" s="4"/>
      <c r="G417" s="72"/>
      <c r="H417" s="4"/>
      <c r="I417" s="4"/>
      <c r="J417" s="4"/>
      <c r="K417" s="4"/>
      <c r="L417" s="318"/>
      <c r="M417" s="318"/>
      <c r="N417" s="4"/>
      <c r="O417" s="318"/>
      <c r="P417" s="4"/>
      <c r="Q417" s="318"/>
      <c r="R417" s="4"/>
      <c r="S417" s="4"/>
      <c r="T417" s="4"/>
      <c r="U417" s="320"/>
      <c r="V417" s="4"/>
      <c r="W417" s="319"/>
      <c r="X417" s="319"/>
      <c r="Y417" s="4"/>
      <c r="Z417" s="4"/>
      <c r="AA417" s="4"/>
      <c r="AB417" s="4"/>
      <c r="AC417" s="4"/>
      <c r="AD417" s="30"/>
      <c r="AE417" s="30"/>
      <c r="AF417" s="30"/>
      <c r="AG417" s="4"/>
      <c r="AH417" s="4"/>
      <c r="AI417" s="4"/>
      <c r="AJ417" s="4"/>
    </row>
    <row r="418" spans="1:36" ht="12.75" customHeight="1" x14ac:dyDescent="0.25">
      <c r="A418" s="3"/>
      <c r="B418" s="4"/>
      <c r="C418" s="4"/>
      <c r="D418" s="4"/>
      <c r="E418" s="4"/>
      <c r="F418" s="4"/>
      <c r="G418" s="72"/>
      <c r="H418" s="4"/>
      <c r="I418" s="4"/>
      <c r="J418" s="4"/>
      <c r="K418" s="4"/>
      <c r="L418" s="318"/>
      <c r="M418" s="318"/>
      <c r="N418" s="4"/>
      <c r="O418" s="318"/>
      <c r="P418" s="4"/>
      <c r="Q418" s="318"/>
      <c r="R418" s="4"/>
      <c r="S418" s="4"/>
      <c r="T418" s="4"/>
      <c r="U418" s="320"/>
      <c r="V418" s="4"/>
      <c r="W418" s="319"/>
      <c r="X418" s="319"/>
      <c r="Y418" s="4"/>
      <c r="Z418" s="4"/>
      <c r="AA418" s="4"/>
      <c r="AB418" s="4"/>
      <c r="AC418" s="4"/>
      <c r="AD418" s="30"/>
      <c r="AE418" s="30"/>
      <c r="AF418" s="30"/>
      <c r="AG418" s="4"/>
      <c r="AH418" s="4"/>
      <c r="AI418" s="4"/>
      <c r="AJ418" s="4"/>
    </row>
    <row r="419" spans="1:36" ht="12.75" customHeight="1" x14ac:dyDescent="0.25">
      <c r="A419" s="3"/>
      <c r="B419" s="4"/>
      <c r="C419" s="4"/>
      <c r="D419" s="4"/>
      <c r="E419" s="4"/>
      <c r="F419" s="4"/>
      <c r="G419" s="72"/>
      <c r="H419" s="4"/>
      <c r="I419" s="4"/>
      <c r="J419" s="4"/>
      <c r="K419" s="4"/>
      <c r="L419" s="318"/>
      <c r="M419" s="318"/>
      <c r="N419" s="4"/>
      <c r="O419" s="318"/>
      <c r="P419" s="4"/>
      <c r="Q419" s="318"/>
      <c r="R419" s="4"/>
      <c r="S419" s="4"/>
      <c r="T419" s="4"/>
      <c r="U419" s="320"/>
      <c r="V419" s="4"/>
      <c r="W419" s="319"/>
      <c r="X419" s="319"/>
      <c r="Y419" s="4"/>
      <c r="Z419" s="4"/>
      <c r="AA419" s="4"/>
      <c r="AB419" s="4"/>
      <c r="AC419" s="4"/>
      <c r="AD419" s="30"/>
      <c r="AE419" s="30"/>
      <c r="AF419" s="30"/>
      <c r="AG419" s="4"/>
      <c r="AH419" s="4"/>
      <c r="AI419" s="4"/>
      <c r="AJ419" s="4"/>
    </row>
    <row r="420" spans="1:36" ht="12.75" customHeight="1" x14ac:dyDescent="0.25">
      <c r="A420" s="3"/>
      <c r="B420" s="4"/>
      <c r="C420" s="4"/>
      <c r="D420" s="4"/>
      <c r="E420" s="4"/>
      <c r="F420" s="4"/>
      <c r="G420" s="72"/>
      <c r="H420" s="4"/>
      <c r="I420" s="4"/>
      <c r="J420" s="4"/>
      <c r="K420" s="4"/>
      <c r="L420" s="318"/>
      <c r="M420" s="318"/>
      <c r="N420" s="4"/>
      <c r="O420" s="318"/>
      <c r="P420" s="4"/>
      <c r="Q420" s="318"/>
      <c r="R420" s="4"/>
      <c r="S420" s="4"/>
      <c r="T420" s="4"/>
      <c r="U420" s="320"/>
      <c r="V420" s="4"/>
      <c r="W420" s="319"/>
      <c r="X420" s="319"/>
      <c r="Y420" s="4"/>
      <c r="Z420" s="4"/>
      <c r="AA420" s="4"/>
      <c r="AB420" s="4"/>
      <c r="AC420" s="4"/>
      <c r="AD420" s="30"/>
      <c r="AE420" s="30"/>
      <c r="AF420" s="30"/>
      <c r="AG420" s="4"/>
      <c r="AH420" s="4"/>
      <c r="AI420" s="4"/>
      <c r="AJ420" s="4"/>
    </row>
    <row r="421" spans="1:36" ht="12.75" customHeight="1" x14ac:dyDescent="0.25">
      <c r="A421" s="3"/>
      <c r="B421" s="4"/>
      <c r="C421" s="4"/>
      <c r="D421" s="4"/>
      <c r="E421" s="4"/>
      <c r="F421" s="4"/>
      <c r="G421" s="72"/>
      <c r="H421" s="4"/>
      <c r="I421" s="4"/>
      <c r="J421" s="4"/>
      <c r="K421" s="4"/>
      <c r="L421" s="318"/>
      <c r="M421" s="318"/>
      <c r="N421" s="4"/>
      <c r="O421" s="318"/>
      <c r="P421" s="4"/>
      <c r="Q421" s="318"/>
      <c r="R421" s="4"/>
      <c r="S421" s="4"/>
      <c r="T421" s="4"/>
      <c r="U421" s="320"/>
      <c r="V421" s="4"/>
      <c r="W421" s="319"/>
      <c r="X421" s="319"/>
      <c r="Y421" s="4"/>
      <c r="Z421" s="4"/>
      <c r="AA421" s="4"/>
      <c r="AB421" s="4"/>
      <c r="AC421" s="4"/>
      <c r="AD421" s="30"/>
      <c r="AE421" s="30"/>
      <c r="AF421" s="30"/>
      <c r="AG421" s="4"/>
      <c r="AH421" s="4"/>
      <c r="AI421" s="4"/>
      <c r="AJ421" s="4"/>
    </row>
    <row r="422" spans="1:36" ht="12.75" customHeight="1" x14ac:dyDescent="0.25">
      <c r="A422" s="3"/>
      <c r="B422" s="4"/>
      <c r="C422" s="4"/>
      <c r="D422" s="4"/>
      <c r="E422" s="4"/>
      <c r="F422" s="4"/>
      <c r="G422" s="72"/>
      <c r="H422" s="4"/>
      <c r="I422" s="4"/>
      <c r="J422" s="4"/>
      <c r="K422" s="4"/>
      <c r="L422" s="318"/>
      <c r="M422" s="318"/>
      <c r="N422" s="4"/>
      <c r="O422" s="318"/>
      <c r="P422" s="4"/>
      <c r="Q422" s="318"/>
      <c r="R422" s="4"/>
      <c r="S422" s="4"/>
      <c r="T422" s="4"/>
      <c r="U422" s="320"/>
      <c r="V422" s="4"/>
      <c r="W422" s="319"/>
      <c r="X422" s="319"/>
      <c r="Y422" s="4"/>
      <c r="Z422" s="4"/>
      <c r="AA422" s="4"/>
      <c r="AB422" s="4"/>
      <c r="AC422" s="4"/>
      <c r="AD422" s="30"/>
      <c r="AE422" s="30"/>
      <c r="AF422" s="30"/>
      <c r="AG422" s="4"/>
      <c r="AH422" s="4"/>
      <c r="AI422" s="4"/>
      <c r="AJ422" s="4"/>
    </row>
    <row r="423" spans="1:36" ht="12.75" customHeight="1" x14ac:dyDescent="0.25">
      <c r="A423" s="3"/>
      <c r="B423" s="4"/>
      <c r="C423" s="4"/>
      <c r="D423" s="4"/>
      <c r="E423" s="4"/>
      <c r="F423" s="4"/>
      <c r="G423" s="72"/>
      <c r="H423" s="4"/>
      <c r="I423" s="4"/>
      <c r="J423" s="4"/>
      <c r="K423" s="4"/>
      <c r="L423" s="318"/>
      <c r="M423" s="318"/>
      <c r="N423" s="4"/>
      <c r="O423" s="318"/>
      <c r="P423" s="4"/>
      <c r="Q423" s="318"/>
      <c r="R423" s="4"/>
      <c r="S423" s="4"/>
      <c r="T423" s="4"/>
      <c r="U423" s="320"/>
      <c r="V423" s="4"/>
      <c r="W423" s="319"/>
      <c r="X423" s="319"/>
      <c r="Y423" s="4"/>
      <c r="Z423" s="4"/>
      <c r="AA423" s="4"/>
      <c r="AB423" s="4"/>
      <c r="AC423" s="4"/>
      <c r="AD423" s="30"/>
      <c r="AE423" s="30"/>
      <c r="AF423" s="30"/>
      <c r="AG423" s="4"/>
      <c r="AH423" s="4"/>
      <c r="AI423" s="4"/>
      <c r="AJ423" s="4"/>
    </row>
    <row r="424" spans="1:36" ht="12.75" customHeight="1" x14ac:dyDescent="0.25">
      <c r="A424" s="3"/>
      <c r="B424" s="4"/>
      <c r="C424" s="4"/>
      <c r="D424" s="4"/>
      <c r="E424" s="4"/>
      <c r="F424" s="4"/>
      <c r="G424" s="72"/>
      <c r="H424" s="4"/>
      <c r="I424" s="4"/>
      <c r="J424" s="4"/>
      <c r="K424" s="4"/>
      <c r="L424" s="318"/>
      <c r="M424" s="318"/>
      <c r="N424" s="4"/>
      <c r="O424" s="318"/>
      <c r="P424" s="4"/>
      <c r="Q424" s="318"/>
      <c r="R424" s="4"/>
      <c r="S424" s="4"/>
      <c r="T424" s="4"/>
      <c r="U424" s="320"/>
      <c r="V424" s="4"/>
      <c r="W424" s="319"/>
      <c r="X424" s="319"/>
      <c r="Y424" s="4"/>
      <c r="Z424" s="4"/>
      <c r="AA424" s="4"/>
      <c r="AB424" s="4"/>
      <c r="AC424" s="4"/>
      <c r="AD424" s="30"/>
      <c r="AE424" s="30"/>
      <c r="AF424" s="30"/>
      <c r="AG424" s="4"/>
      <c r="AH424" s="4"/>
      <c r="AI424" s="4"/>
      <c r="AJ424" s="4"/>
    </row>
    <row r="425" spans="1:36" ht="12.75" customHeight="1" x14ac:dyDescent="0.25">
      <c r="A425" s="3"/>
      <c r="B425" s="4"/>
      <c r="C425" s="4"/>
      <c r="D425" s="4"/>
      <c r="E425" s="4"/>
      <c r="F425" s="4"/>
      <c r="G425" s="72"/>
      <c r="H425" s="4"/>
      <c r="I425" s="4"/>
      <c r="J425" s="4"/>
      <c r="K425" s="4"/>
      <c r="L425" s="318"/>
      <c r="M425" s="318"/>
      <c r="N425" s="4"/>
      <c r="O425" s="318"/>
      <c r="P425" s="4"/>
      <c r="Q425" s="318"/>
      <c r="R425" s="4"/>
      <c r="S425" s="4"/>
      <c r="T425" s="4"/>
      <c r="U425" s="320"/>
      <c r="V425" s="4"/>
      <c r="W425" s="319"/>
      <c r="X425" s="319"/>
      <c r="Y425" s="4"/>
      <c r="Z425" s="4"/>
      <c r="AA425" s="4"/>
      <c r="AB425" s="4"/>
      <c r="AC425" s="4"/>
      <c r="AD425" s="30"/>
      <c r="AE425" s="30"/>
      <c r="AF425" s="30"/>
      <c r="AG425" s="4"/>
      <c r="AH425" s="4"/>
      <c r="AI425" s="4"/>
      <c r="AJ425" s="4"/>
    </row>
    <row r="426" spans="1:36" ht="12.75" customHeight="1" x14ac:dyDescent="0.25">
      <c r="A426" s="3"/>
      <c r="B426" s="4"/>
      <c r="C426" s="4"/>
      <c r="D426" s="4"/>
      <c r="E426" s="4"/>
      <c r="F426" s="4"/>
      <c r="G426" s="72"/>
      <c r="H426" s="4"/>
      <c r="I426" s="4"/>
      <c r="J426" s="4"/>
      <c r="K426" s="4"/>
      <c r="L426" s="318"/>
      <c r="M426" s="318"/>
      <c r="N426" s="4"/>
      <c r="O426" s="318"/>
      <c r="P426" s="4"/>
      <c r="Q426" s="318"/>
      <c r="R426" s="4"/>
      <c r="S426" s="4"/>
      <c r="T426" s="4"/>
      <c r="U426" s="320"/>
      <c r="V426" s="4"/>
      <c r="W426" s="319"/>
      <c r="X426" s="319"/>
      <c r="Y426" s="4"/>
      <c r="Z426" s="4"/>
      <c r="AA426" s="4"/>
      <c r="AB426" s="4"/>
      <c r="AC426" s="4"/>
      <c r="AD426" s="30"/>
      <c r="AE426" s="30"/>
      <c r="AF426" s="30"/>
      <c r="AG426" s="4"/>
      <c r="AH426" s="4"/>
      <c r="AI426" s="4"/>
      <c r="AJ426" s="4"/>
    </row>
    <row r="427" spans="1:36" ht="12.75" customHeight="1" x14ac:dyDescent="0.25">
      <c r="A427" s="3"/>
      <c r="B427" s="4"/>
      <c r="C427" s="4"/>
      <c r="D427" s="4"/>
      <c r="E427" s="4"/>
      <c r="F427" s="4"/>
      <c r="G427" s="72"/>
      <c r="H427" s="4"/>
      <c r="I427" s="4"/>
      <c r="J427" s="4"/>
      <c r="K427" s="4"/>
      <c r="L427" s="318"/>
      <c r="M427" s="318"/>
      <c r="N427" s="4"/>
      <c r="O427" s="318"/>
      <c r="P427" s="4"/>
      <c r="Q427" s="318"/>
      <c r="R427" s="4"/>
      <c r="S427" s="4"/>
      <c r="T427" s="4"/>
      <c r="U427" s="320"/>
      <c r="V427" s="4"/>
      <c r="W427" s="319"/>
      <c r="X427" s="319"/>
      <c r="Y427" s="4"/>
      <c r="Z427" s="4"/>
      <c r="AA427" s="4"/>
      <c r="AB427" s="4"/>
      <c r="AC427" s="4"/>
      <c r="AD427" s="30"/>
      <c r="AE427" s="30"/>
      <c r="AF427" s="30"/>
      <c r="AG427" s="4"/>
      <c r="AH427" s="4"/>
      <c r="AI427" s="4"/>
      <c r="AJ427" s="4"/>
    </row>
    <row r="428" spans="1:36" ht="12.75" customHeight="1" x14ac:dyDescent="0.25">
      <c r="A428" s="3"/>
      <c r="B428" s="4"/>
      <c r="C428" s="4"/>
      <c r="D428" s="4"/>
      <c r="E428" s="4"/>
      <c r="F428" s="4"/>
      <c r="G428" s="72"/>
      <c r="H428" s="4"/>
      <c r="I428" s="4"/>
      <c r="J428" s="4"/>
      <c r="K428" s="4"/>
      <c r="L428" s="318"/>
      <c r="M428" s="318"/>
      <c r="N428" s="4"/>
      <c r="O428" s="318"/>
      <c r="P428" s="4"/>
      <c r="Q428" s="318"/>
      <c r="R428" s="4"/>
      <c r="S428" s="4"/>
      <c r="T428" s="4"/>
      <c r="U428" s="320"/>
      <c r="V428" s="4"/>
      <c r="W428" s="319"/>
      <c r="X428" s="319"/>
      <c r="Y428" s="4"/>
      <c r="Z428" s="4"/>
      <c r="AA428" s="4"/>
      <c r="AB428" s="4"/>
      <c r="AC428" s="4"/>
      <c r="AD428" s="30"/>
      <c r="AE428" s="30"/>
      <c r="AF428" s="30"/>
      <c r="AG428" s="4"/>
      <c r="AH428" s="4"/>
      <c r="AI428" s="4"/>
      <c r="AJ428" s="4"/>
    </row>
    <row r="429" spans="1:36" ht="12.75" customHeight="1" x14ac:dyDescent="0.25">
      <c r="A429" s="3"/>
      <c r="B429" s="4"/>
      <c r="C429" s="4"/>
      <c r="D429" s="4"/>
      <c r="E429" s="4"/>
      <c r="F429" s="4"/>
      <c r="G429" s="72"/>
      <c r="H429" s="4"/>
      <c r="I429" s="4"/>
      <c r="J429" s="4"/>
      <c r="K429" s="4"/>
      <c r="L429" s="318"/>
      <c r="M429" s="318"/>
      <c r="N429" s="4"/>
      <c r="O429" s="318"/>
      <c r="P429" s="4"/>
      <c r="Q429" s="318"/>
      <c r="R429" s="4"/>
      <c r="S429" s="4"/>
      <c r="T429" s="4"/>
      <c r="U429" s="320"/>
      <c r="V429" s="4"/>
      <c r="W429" s="319"/>
      <c r="X429" s="319"/>
      <c r="Y429" s="4"/>
      <c r="Z429" s="4"/>
      <c r="AA429" s="4"/>
      <c r="AB429" s="4"/>
      <c r="AC429" s="4"/>
      <c r="AD429" s="30"/>
      <c r="AE429" s="30"/>
      <c r="AF429" s="30"/>
      <c r="AG429" s="4"/>
      <c r="AH429" s="4"/>
      <c r="AI429" s="4"/>
      <c r="AJ429" s="4"/>
    </row>
    <row r="430" spans="1:36" ht="12.75" customHeight="1" x14ac:dyDescent="0.25">
      <c r="A430" s="3"/>
      <c r="B430" s="4"/>
      <c r="C430" s="4"/>
      <c r="D430" s="4"/>
      <c r="E430" s="4"/>
      <c r="F430" s="4"/>
      <c r="G430" s="72"/>
      <c r="H430" s="4"/>
      <c r="I430" s="4"/>
      <c r="J430" s="4"/>
      <c r="K430" s="4"/>
      <c r="L430" s="318"/>
      <c r="M430" s="318"/>
      <c r="N430" s="4"/>
      <c r="O430" s="318"/>
      <c r="P430" s="4"/>
      <c r="Q430" s="318"/>
      <c r="R430" s="4"/>
      <c r="S430" s="4"/>
      <c r="T430" s="4"/>
      <c r="U430" s="320"/>
      <c r="V430" s="4"/>
      <c r="W430" s="319"/>
      <c r="X430" s="319"/>
      <c r="Y430" s="4"/>
      <c r="Z430" s="4"/>
      <c r="AA430" s="4"/>
      <c r="AB430" s="4"/>
      <c r="AC430" s="4"/>
      <c r="AD430" s="30"/>
      <c r="AE430" s="30"/>
      <c r="AF430" s="30"/>
      <c r="AG430" s="4"/>
      <c r="AH430" s="4"/>
      <c r="AI430" s="4"/>
      <c r="AJ430" s="4"/>
    </row>
    <row r="431" spans="1:36" ht="12.75" customHeight="1" x14ac:dyDescent="0.25">
      <c r="A431" s="3"/>
      <c r="B431" s="4"/>
      <c r="C431" s="4"/>
      <c r="D431" s="4"/>
      <c r="E431" s="4"/>
      <c r="F431" s="4"/>
      <c r="G431" s="72"/>
      <c r="H431" s="4"/>
      <c r="I431" s="4"/>
      <c r="J431" s="4"/>
      <c r="K431" s="4"/>
      <c r="L431" s="318"/>
      <c r="M431" s="318"/>
      <c r="N431" s="4"/>
      <c r="O431" s="318"/>
      <c r="P431" s="4"/>
      <c r="Q431" s="318"/>
      <c r="R431" s="4"/>
      <c r="S431" s="4"/>
      <c r="T431" s="4"/>
      <c r="U431" s="320"/>
      <c r="V431" s="4"/>
      <c r="W431" s="319"/>
      <c r="X431" s="319"/>
      <c r="Y431" s="4"/>
      <c r="Z431" s="4"/>
      <c r="AA431" s="4"/>
      <c r="AB431" s="4"/>
      <c r="AC431" s="4"/>
      <c r="AD431" s="30"/>
      <c r="AE431" s="30"/>
      <c r="AF431" s="30"/>
      <c r="AG431" s="4"/>
      <c r="AH431" s="4"/>
      <c r="AI431" s="4"/>
      <c r="AJ431" s="4"/>
    </row>
    <row r="432" spans="1:36" ht="12.75" customHeight="1" x14ac:dyDescent="0.25">
      <c r="A432" s="3"/>
      <c r="B432" s="4"/>
      <c r="C432" s="4"/>
      <c r="D432" s="4"/>
      <c r="E432" s="4"/>
      <c r="F432" s="4"/>
      <c r="G432" s="72"/>
      <c r="H432" s="4"/>
      <c r="I432" s="4"/>
      <c r="J432" s="4"/>
      <c r="K432" s="4"/>
      <c r="L432" s="318"/>
      <c r="M432" s="318"/>
      <c r="N432" s="4"/>
      <c r="O432" s="318"/>
      <c r="P432" s="4"/>
      <c r="Q432" s="318"/>
      <c r="R432" s="4"/>
      <c r="S432" s="4"/>
      <c r="T432" s="4"/>
      <c r="U432" s="320"/>
      <c r="V432" s="4"/>
      <c r="W432" s="319"/>
      <c r="X432" s="319"/>
      <c r="Y432" s="4"/>
      <c r="Z432" s="4"/>
      <c r="AA432" s="4"/>
      <c r="AB432" s="4"/>
      <c r="AC432" s="4"/>
      <c r="AD432" s="30"/>
      <c r="AE432" s="30"/>
      <c r="AF432" s="30"/>
      <c r="AG432" s="4"/>
      <c r="AH432" s="4"/>
      <c r="AI432" s="4"/>
      <c r="AJ432" s="4"/>
    </row>
    <row r="433" spans="1:36" ht="12.75" customHeight="1" x14ac:dyDescent="0.25">
      <c r="A433" s="3"/>
      <c r="B433" s="4"/>
      <c r="C433" s="4"/>
      <c r="D433" s="4"/>
      <c r="E433" s="4"/>
      <c r="F433" s="4"/>
      <c r="G433" s="72"/>
      <c r="H433" s="4"/>
      <c r="I433" s="4"/>
      <c r="J433" s="4"/>
      <c r="K433" s="4"/>
      <c r="L433" s="318"/>
      <c r="M433" s="318"/>
      <c r="N433" s="4"/>
      <c r="O433" s="318"/>
      <c r="P433" s="4"/>
      <c r="Q433" s="318"/>
      <c r="R433" s="4"/>
      <c r="S433" s="4"/>
      <c r="T433" s="4"/>
      <c r="U433" s="320"/>
      <c r="V433" s="4"/>
      <c r="W433" s="319"/>
      <c r="X433" s="319"/>
      <c r="Y433" s="4"/>
      <c r="Z433" s="4"/>
      <c r="AA433" s="4"/>
      <c r="AB433" s="4"/>
      <c r="AC433" s="4"/>
      <c r="AD433" s="30"/>
      <c r="AE433" s="30"/>
      <c r="AF433" s="30"/>
      <c r="AG433" s="4"/>
      <c r="AH433" s="4"/>
      <c r="AI433" s="4"/>
      <c r="AJ433" s="4"/>
    </row>
    <row r="434" spans="1:36" ht="12.75" customHeight="1" x14ac:dyDescent="0.25">
      <c r="A434" s="3"/>
      <c r="B434" s="4"/>
      <c r="C434" s="4"/>
      <c r="D434" s="4"/>
      <c r="E434" s="4"/>
      <c r="F434" s="4"/>
      <c r="G434" s="72"/>
      <c r="H434" s="4"/>
      <c r="I434" s="4"/>
      <c r="J434" s="4"/>
      <c r="K434" s="4"/>
      <c r="L434" s="318"/>
      <c r="M434" s="318"/>
      <c r="N434" s="4"/>
      <c r="O434" s="318"/>
      <c r="P434" s="4"/>
      <c r="Q434" s="318"/>
      <c r="R434" s="4"/>
      <c r="S434" s="4"/>
      <c r="T434" s="4"/>
      <c r="U434" s="320"/>
      <c r="V434" s="4"/>
      <c r="W434" s="319"/>
      <c r="X434" s="319"/>
      <c r="Y434" s="4"/>
      <c r="Z434" s="4"/>
      <c r="AA434" s="4"/>
      <c r="AB434" s="4"/>
      <c r="AC434" s="4"/>
      <c r="AD434" s="30"/>
      <c r="AE434" s="30"/>
      <c r="AF434" s="30"/>
      <c r="AG434" s="4"/>
      <c r="AH434" s="4"/>
      <c r="AI434" s="4"/>
      <c r="AJ434" s="4"/>
    </row>
    <row r="435" spans="1:36" ht="12.75" customHeight="1" x14ac:dyDescent="0.25">
      <c r="A435" s="3"/>
      <c r="B435" s="4"/>
      <c r="C435" s="4"/>
      <c r="D435" s="4"/>
      <c r="E435" s="4"/>
      <c r="F435" s="4"/>
      <c r="G435" s="72"/>
      <c r="H435" s="4"/>
      <c r="I435" s="4"/>
      <c r="J435" s="4"/>
      <c r="K435" s="4"/>
      <c r="L435" s="318"/>
      <c r="M435" s="318"/>
      <c r="N435" s="4"/>
      <c r="O435" s="318"/>
      <c r="P435" s="4"/>
      <c r="Q435" s="318"/>
      <c r="R435" s="4"/>
      <c r="S435" s="4"/>
      <c r="T435" s="4"/>
      <c r="U435" s="320"/>
      <c r="V435" s="4"/>
      <c r="W435" s="319"/>
      <c r="X435" s="319"/>
      <c r="Y435" s="4"/>
      <c r="Z435" s="4"/>
      <c r="AA435" s="4"/>
      <c r="AB435" s="4"/>
      <c r="AC435" s="4"/>
      <c r="AD435" s="30"/>
      <c r="AE435" s="30"/>
      <c r="AF435" s="30"/>
      <c r="AG435" s="4"/>
      <c r="AH435" s="4"/>
      <c r="AI435" s="4"/>
      <c r="AJ435" s="4"/>
    </row>
    <row r="436" spans="1:36" ht="12.75" customHeight="1" x14ac:dyDescent="0.25">
      <c r="A436" s="3"/>
      <c r="B436" s="4"/>
      <c r="C436" s="4"/>
      <c r="D436" s="4"/>
      <c r="E436" s="4"/>
      <c r="F436" s="4"/>
      <c r="G436" s="72"/>
      <c r="H436" s="4"/>
      <c r="I436" s="4"/>
      <c r="J436" s="4"/>
      <c r="K436" s="4"/>
      <c r="L436" s="318"/>
      <c r="M436" s="318"/>
      <c r="N436" s="4"/>
      <c r="O436" s="318"/>
      <c r="P436" s="4"/>
      <c r="Q436" s="318"/>
      <c r="R436" s="4"/>
      <c r="S436" s="4"/>
      <c r="T436" s="4"/>
      <c r="U436" s="320"/>
      <c r="V436" s="4"/>
      <c r="W436" s="319"/>
      <c r="X436" s="319"/>
      <c r="Y436" s="4"/>
      <c r="Z436" s="4"/>
      <c r="AA436" s="4"/>
      <c r="AB436" s="4"/>
      <c r="AC436" s="4"/>
      <c r="AD436" s="30"/>
      <c r="AE436" s="30"/>
      <c r="AF436" s="30"/>
      <c r="AG436" s="4"/>
      <c r="AH436" s="4"/>
      <c r="AI436" s="4"/>
      <c r="AJ436" s="4"/>
    </row>
    <row r="437" spans="1:36" ht="12.75" customHeight="1" x14ac:dyDescent="0.25">
      <c r="A437" s="3"/>
      <c r="B437" s="4"/>
      <c r="C437" s="4"/>
      <c r="D437" s="4"/>
      <c r="E437" s="4"/>
      <c r="F437" s="4"/>
      <c r="G437" s="72"/>
      <c r="H437" s="4"/>
      <c r="I437" s="4"/>
      <c r="J437" s="4"/>
      <c r="K437" s="4"/>
      <c r="L437" s="318"/>
      <c r="M437" s="318"/>
      <c r="N437" s="4"/>
      <c r="O437" s="318"/>
      <c r="P437" s="4"/>
      <c r="Q437" s="318"/>
      <c r="R437" s="4"/>
      <c r="S437" s="4"/>
      <c r="T437" s="4"/>
      <c r="U437" s="320"/>
      <c r="V437" s="4"/>
      <c r="W437" s="319"/>
      <c r="X437" s="319"/>
      <c r="Y437" s="4"/>
      <c r="Z437" s="4"/>
      <c r="AA437" s="4"/>
      <c r="AB437" s="4"/>
      <c r="AC437" s="4"/>
      <c r="AD437" s="30"/>
      <c r="AE437" s="30"/>
      <c r="AF437" s="30"/>
      <c r="AG437" s="4"/>
      <c r="AH437" s="4"/>
      <c r="AI437" s="4"/>
      <c r="AJ437" s="4"/>
    </row>
    <row r="438" spans="1:36" ht="12.75" customHeight="1" x14ac:dyDescent="0.25">
      <c r="A438" s="3"/>
      <c r="B438" s="4"/>
      <c r="C438" s="4"/>
      <c r="D438" s="4"/>
      <c r="E438" s="4"/>
      <c r="F438" s="4"/>
      <c r="G438" s="72"/>
      <c r="H438" s="4"/>
      <c r="I438" s="4"/>
      <c r="J438" s="4"/>
      <c r="K438" s="4"/>
      <c r="L438" s="318"/>
      <c r="M438" s="318"/>
      <c r="N438" s="4"/>
      <c r="O438" s="318"/>
      <c r="P438" s="4"/>
      <c r="Q438" s="318"/>
      <c r="R438" s="4"/>
      <c r="S438" s="4"/>
      <c r="T438" s="4"/>
      <c r="U438" s="320"/>
      <c r="V438" s="4"/>
      <c r="W438" s="319"/>
      <c r="X438" s="319"/>
      <c r="Y438" s="4"/>
      <c r="Z438" s="4"/>
      <c r="AA438" s="4"/>
      <c r="AB438" s="4"/>
      <c r="AC438" s="4"/>
      <c r="AD438" s="30"/>
      <c r="AE438" s="30"/>
      <c r="AF438" s="30"/>
      <c r="AG438" s="4"/>
      <c r="AH438" s="4"/>
      <c r="AI438" s="4"/>
      <c r="AJ438" s="4"/>
    </row>
    <row r="439" spans="1:36" ht="12.75" customHeight="1" x14ac:dyDescent="0.25">
      <c r="A439" s="3"/>
      <c r="B439" s="4"/>
      <c r="C439" s="4"/>
      <c r="D439" s="4"/>
      <c r="E439" s="4"/>
      <c r="F439" s="4"/>
      <c r="G439" s="72"/>
      <c r="H439" s="4"/>
      <c r="I439" s="4"/>
      <c r="J439" s="4"/>
      <c r="K439" s="4"/>
      <c r="L439" s="318"/>
      <c r="M439" s="318"/>
      <c r="N439" s="4"/>
      <c r="O439" s="318"/>
      <c r="P439" s="4"/>
      <c r="Q439" s="318"/>
      <c r="R439" s="4"/>
      <c r="S439" s="4"/>
      <c r="T439" s="4"/>
      <c r="U439" s="320"/>
      <c r="V439" s="4"/>
      <c r="W439" s="319"/>
      <c r="X439" s="319"/>
      <c r="Y439" s="4"/>
      <c r="Z439" s="4"/>
      <c r="AA439" s="4"/>
      <c r="AB439" s="4"/>
      <c r="AC439" s="4"/>
      <c r="AD439" s="30"/>
      <c r="AE439" s="30"/>
      <c r="AF439" s="30"/>
      <c r="AG439" s="4"/>
      <c r="AH439" s="4"/>
      <c r="AI439" s="4"/>
      <c r="AJ439" s="4"/>
    </row>
    <row r="440" spans="1:36" ht="12.75" customHeight="1" x14ac:dyDescent="0.25">
      <c r="A440" s="3"/>
      <c r="B440" s="4"/>
      <c r="C440" s="4"/>
      <c r="D440" s="4"/>
      <c r="E440" s="4"/>
      <c r="F440" s="4"/>
      <c r="G440" s="72"/>
      <c r="H440" s="4"/>
      <c r="I440" s="4"/>
      <c r="J440" s="4"/>
      <c r="K440" s="4"/>
      <c r="L440" s="318"/>
      <c r="M440" s="318"/>
      <c r="N440" s="4"/>
      <c r="O440" s="318"/>
      <c r="P440" s="4"/>
      <c r="Q440" s="318"/>
      <c r="R440" s="4"/>
      <c r="S440" s="4"/>
      <c r="T440" s="4"/>
      <c r="U440" s="320"/>
      <c r="V440" s="4"/>
      <c r="W440" s="319"/>
      <c r="X440" s="319"/>
      <c r="Y440" s="4"/>
      <c r="Z440" s="4"/>
      <c r="AA440" s="4"/>
      <c r="AB440" s="4"/>
      <c r="AC440" s="4"/>
      <c r="AD440" s="30"/>
      <c r="AE440" s="30"/>
      <c r="AF440" s="30"/>
      <c r="AG440" s="4"/>
      <c r="AH440" s="4"/>
      <c r="AI440" s="4"/>
      <c r="AJ440" s="4"/>
    </row>
    <row r="441" spans="1:36" ht="12.75" customHeight="1" x14ac:dyDescent="0.25">
      <c r="A441" s="3"/>
      <c r="B441" s="4"/>
      <c r="C441" s="4"/>
      <c r="D441" s="4"/>
      <c r="E441" s="4"/>
      <c r="F441" s="4"/>
      <c r="G441" s="72"/>
      <c r="H441" s="4"/>
      <c r="I441" s="4"/>
      <c r="J441" s="4"/>
      <c r="K441" s="4"/>
      <c r="L441" s="318"/>
      <c r="M441" s="318"/>
      <c r="N441" s="4"/>
      <c r="O441" s="318"/>
      <c r="P441" s="4"/>
      <c r="Q441" s="318"/>
      <c r="R441" s="4"/>
      <c r="S441" s="4"/>
      <c r="T441" s="4"/>
      <c r="U441" s="320"/>
      <c r="V441" s="4"/>
      <c r="W441" s="319"/>
      <c r="X441" s="319"/>
      <c r="Y441" s="4"/>
      <c r="Z441" s="4"/>
      <c r="AA441" s="4"/>
      <c r="AB441" s="4"/>
      <c r="AC441" s="4"/>
      <c r="AD441" s="30"/>
      <c r="AE441" s="30"/>
      <c r="AF441" s="30"/>
      <c r="AG441" s="4"/>
      <c r="AH441" s="4"/>
      <c r="AI441" s="4"/>
      <c r="AJ441" s="4"/>
    </row>
    <row r="442" spans="1:36" ht="12.75" customHeight="1" x14ac:dyDescent="0.25">
      <c r="A442" s="3"/>
      <c r="B442" s="4"/>
      <c r="C442" s="4"/>
      <c r="D442" s="4"/>
      <c r="E442" s="4"/>
      <c r="F442" s="4"/>
      <c r="G442" s="72"/>
      <c r="H442" s="4"/>
      <c r="I442" s="4"/>
      <c r="J442" s="4"/>
      <c r="K442" s="4"/>
      <c r="L442" s="318"/>
      <c r="M442" s="318"/>
      <c r="N442" s="4"/>
      <c r="O442" s="318"/>
      <c r="P442" s="4"/>
      <c r="Q442" s="318"/>
      <c r="R442" s="4"/>
      <c r="S442" s="4"/>
      <c r="T442" s="4"/>
      <c r="U442" s="320"/>
      <c r="V442" s="4"/>
      <c r="W442" s="319"/>
      <c r="X442" s="319"/>
      <c r="Y442" s="4"/>
      <c r="Z442" s="4"/>
      <c r="AA442" s="4"/>
      <c r="AB442" s="4"/>
      <c r="AC442" s="4"/>
      <c r="AD442" s="30"/>
      <c r="AE442" s="30"/>
      <c r="AF442" s="30"/>
      <c r="AG442" s="4"/>
      <c r="AH442" s="4"/>
      <c r="AI442" s="4"/>
      <c r="AJ442" s="4"/>
    </row>
    <row r="443" spans="1:36" ht="12.75" customHeight="1" x14ac:dyDescent="0.25">
      <c r="A443" s="3"/>
      <c r="B443" s="4"/>
      <c r="C443" s="4"/>
      <c r="D443" s="4"/>
      <c r="E443" s="4"/>
      <c r="F443" s="4"/>
      <c r="G443" s="72"/>
      <c r="H443" s="4"/>
      <c r="I443" s="4"/>
      <c r="J443" s="4"/>
      <c r="K443" s="4"/>
      <c r="L443" s="318"/>
      <c r="M443" s="318"/>
      <c r="N443" s="4"/>
      <c r="O443" s="318"/>
      <c r="P443" s="4"/>
      <c r="Q443" s="318"/>
      <c r="R443" s="4"/>
      <c r="S443" s="4"/>
      <c r="T443" s="4"/>
      <c r="U443" s="320"/>
      <c r="V443" s="4"/>
      <c r="W443" s="319"/>
      <c r="X443" s="319"/>
      <c r="Y443" s="4"/>
      <c r="Z443" s="4"/>
      <c r="AA443" s="4"/>
      <c r="AB443" s="4"/>
      <c r="AC443" s="4"/>
      <c r="AD443" s="30"/>
      <c r="AE443" s="30"/>
      <c r="AF443" s="30"/>
      <c r="AG443" s="4"/>
      <c r="AH443" s="4"/>
      <c r="AI443" s="4"/>
      <c r="AJ443" s="4"/>
    </row>
    <row r="444" spans="1:36" ht="12.75" customHeight="1" x14ac:dyDescent="0.25">
      <c r="A444" s="3"/>
      <c r="B444" s="4"/>
      <c r="C444" s="4"/>
      <c r="D444" s="4"/>
      <c r="E444" s="4"/>
      <c r="F444" s="4"/>
      <c r="G444" s="72"/>
      <c r="H444" s="4"/>
      <c r="I444" s="4"/>
      <c r="J444" s="4"/>
      <c r="K444" s="4"/>
      <c r="L444" s="318"/>
      <c r="M444" s="318"/>
      <c r="N444" s="4"/>
      <c r="O444" s="318"/>
      <c r="P444" s="4"/>
      <c r="Q444" s="318"/>
      <c r="R444" s="4"/>
      <c r="S444" s="4"/>
      <c r="T444" s="4"/>
      <c r="U444" s="320"/>
      <c r="V444" s="4"/>
      <c r="W444" s="319"/>
      <c r="X444" s="319"/>
      <c r="Y444" s="4"/>
      <c r="Z444" s="4"/>
      <c r="AA444" s="4"/>
      <c r="AB444" s="4"/>
      <c r="AC444" s="4"/>
      <c r="AD444" s="30"/>
      <c r="AE444" s="30"/>
      <c r="AF444" s="30"/>
      <c r="AG444" s="4"/>
      <c r="AH444" s="4"/>
      <c r="AI444" s="4"/>
      <c r="AJ444" s="4"/>
    </row>
    <row r="445" spans="1:36" ht="12.75" customHeight="1" x14ac:dyDescent="0.25">
      <c r="A445" s="3"/>
      <c r="B445" s="4"/>
      <c r="C445" s="4"/>
      <c r="D445" s="4"/>
      <c r="E445" s="4"/>
      <c r="F445" s="4"/>
      <c r="G445" s="72"/>
      <c r="H445" s="4"/>
      <c r="I445" s="4"/>
      <c r="J445" s="4"/>
      <c r="K445" s="4"/>
      <c r="L445" s="318"/>
      <c r="M445" s="318"/>
      <c r="N445" s="4"/>
      <c r="O445" s="318"/>
      <c r="P445" s="4"/>
      <c r="Q445" s="318"/>
      <c r="R445" s="4"/>
      <c r="S445" s="4"/>
      <c r="T445" s="4"/>
      <c r="U445" s="320"/>
      <c r="V445" s="4"/>
      <c r="W445" s="319"/>
      <c r="X445" s="319"/>
      <c r="Y445" s="4"/>
      <c r="Z445" s="4"/>
      <c r="AA445" s="4"/>
      <c r="AB445" s="4"/>
      <c r="AC445" s="4"/>
      <c r="AD445" s="30"/>
      <c r="AE445" s="30"/>
      <c r="AF445" s="30"/>
      <c r="AG445" s="4"/>
      <c r="AH445" s="4"/>
      <c r="AI445" s="4"/>
      <c r="AJ445" s="4"/>
    </row>
    <row r="446" spans="1:36" ht="12.75" customHeight="1" x14ac:dyDescent="0.25">
      <c r="A446" s="3"/>
      <c r="B446" s="4"/>
      <c r="C446" s="4"/>
      <c r="D446" s="4"/>
      <c r="E446" s="4"/>
      <c r="F446" s="4"/>
      <c r="G446" s="72"/>
      <c r="H446" s="4"/>
      <c r="I446" s="4"/>
      <c r="J446" s="4"/>
      <c r="K446" s="4"/>
      <c r="L446" s="318"/>
      <c r="M446" s="318"/>
      <c r="N446" s="4"/>
      <c r="O446" s="318"/>
      <c r="P446" s="4"/>
      <c r="Q446" s="318"/>
      <c r="R446" s="4"/>
      <c r="S446" s="4"/>
      <c r="T446" s="4"/>
      <c r="U446" s="320"/>
      <c r="V446" s="4"/>
      <c r="W446" s="319"/>
      <c r="X446" s="319"/>
      <c r="Y446" s="4"/>
      <c r="Z446" s="4"/>
      <c r="AA446" s="4"/>
      <c r="AB446" s="4"/>
      <c r="AC446" s="4"/>
      <c r="AD446" s="30"/>
      <c r="AE446" s="30"/>
      <c r="AF446" s="30"/>
      <c r="AG446" s="4"/>
      <c r="AH446" s="4"/>
      <c r="AI446" s="4"/>
      <c r="AJ446" s="4"/>
    </row>
    <row r="447" spans="1:36" ht="12.75" customHeight="1" x14ac:dyDescent="0.25">
      <c r="A447" s="3"/>
      <c r="B447" s="4"/>
      <c r="C447" s="4"/>
      <c r="D447" s="4"/>
      <c r="E447" s="4"/>
      <c r="F447" s="4"/>
      <c r="G447" s="72"/>
      <c r="H447" s="4"/>
      <c r="I447" s="4"/>
      <c r="J447" s="4"/>
      <c r="K447" s="4"/>
      <c r="L447" s="318"/>
      <c r="M447" s="318"/>
      <c r="N447" s="4"/>
      <c r="O447" s="318"/>
      <c r="P447" s="4"/>
      <c r="Q447" s="318"/>
      <c r="R447" s="4"/>
      <c r="S447" s="4"/>
      <c r="T447" s="4"/>
      <c r="U447" s="320"/>
      <c r="V447" s="4"/>
      <c r="W447" s="319"/>
      <c r="X447" s="319"/>
      <c r="Y447" s="4"/>
      <c r="Z447" s="4"/>
      <c r="AA447" s="4"/>
      <c r="AB447" s="4"/>
      <c r="AC447" s="4"/>
      <c r="AD447" s="30"/>
      <c r="AE447" s="30"/>
      <c r="AF447" s="30"/>
      <c r="AG447" s="4"/>
      <c r="AH447" s="4"/>
      <c r="AI447" s="4"/>
      <c r="AJ447" s="4"/>
    </row>
    <row r="448" spans="1:36" ht="12.75" customHeight="1" x14ac:dyDescent="0.25">
      <c r="A448" s="3"/>
      <c r="B448" s="4"/>
      <c r="C448" s="4"/>
      <c r="D448" s="4"/>
      <c r="E448" s="4"/>
      <c r="F448" s="4"/>
      <c r="G448" s="72"/>
      <c r="H448" s="4"/>
      <c r="I448" s="4"/>
      <c r="J448" s="4"/>
      <c r="K448" s="4"/>
      <c r="L448" s="318"/>
      <c r="M448" s="318"/>
      <c r="N448" s="4"/>
      <c r="O448" s="318"/>
      <c r="P448" s="4"/>
      <c r="Q448" s="318"/>
      <c r="R448" s="4"/>
      <c r="S448" s="4"/>
      <c r="T448" s="4"/>
      <c r="U448" s="320"/>
      <c r="V448" s="4"/>
      <c r="W448" s="319"/>
      <c r="X448" s="319"/>
      <c r="Y448" s="4"/>
      <c r="Z448" s="4"/>
      <c r="AA448" s="4"/>
      <c r="AB448" s="4"/>
      <c r="AC448" s="4"/>
      <c r="AD448" s="30"/>
      <c r="AE448" s="30"/>
      <c r="AF448" s="30"/>
      <c r="AG448" s="4"/>
      <c r="AH448" s="4"/>
      <c r="AI448" s="4"/>
      <c r="AJ448" s="4"/>
    </row>
    <row r="449" spans="1:36" ht="12.75" customHeight="1" x14ac:dyDescent="0.25">
      <c r="A449" s="3"/>
      <c r="B449" s="4"/>
      <c r="C449" s="4"/>
      <c r="D449" s="4"/>
      <c r="E449" s="4"/>
      <c r="F449" s="4"/>
      <c r="G449" s="72"/>
      <c r="H449" s="4"/>
      <c r="I449" s="4"/>
      <c r="J449" s="4"/>
      <c r="K449" s="4"/>
      <c r="L449" s="318"/>
      <c r="M449" s="318"/>
      <c r="N449" s="4"/>
      <c r="O449" s="318"/>
      <c r="P449" s="4"/>
      <c r="Q449" s="318"/>
      <c r="R449" s="4"/>
      <c r="S449" s="4"/>
      <c r="T449" s="4"/>
      <c r="U449" s="320"/>
      <c r="V449" s="4"/>
      <c r="W449" s="319"/>
      <c r="X449" s="319"/>
      <c r="Y449" s="4"/>
      <c r="Z449" s="4"/>
      <c r="AA449" s="4"/>
      <c r="AB449" s="4"/>
      <c r="AC449" s="4"/>
      <c r="AD449" s="30"/>
      <c r="AE449" s="30"/>
      <c r="AF449" s="30"/>
      <c r="AG449" s="4"/>
      <c r="AH449" s="4"/>
      <c r="AI449" s="4"/>
      <c r="AJ449" s="4"/>
    </row>
    <row r="450" spans="1:36" ht="12.75" customHeight="1" x14ac:dyDescent="0.25">
      <c r="A450" s="3"/>
      <c r="B450" s="4"/>
      <c r="C450" s="4"/>
      <c r="D450" s="4"/>
      <c r="E450" s="4"/>
      <c r="F450" s="4"/>
      <c r="G450" s="72"/>
      <c r="H450" s="4"/>
      <c r="I450" s="4"/>
      <c r="J450" s="4"/>
      <c r="K450" s="4"/>
      <c r="L450" s="318"/>
      <c r="M450" s="318"/>
      <c r="N450" s="4"/>
      <c r="O450" s="318"/>
      <c r="P450" s="4"/>
      <c r="Q450" s="318"/>
      <c r="R450" s="4"/>
      <c r="S450" s="4"/>
      <c r="T450" s="4"/>
      <c r="U450" s="320"/>
      <c r="V450" s="4"/>
      <c r="W450" s="319"/>
      <c r="X450" s="319"/>
      <c r="Y450" s="4"/>
      <c r="Z450" s="4"/>
      <c r="AA450" s="4"/>
      <c r="AB450" s="4"/>
      <c r="AC450" s="4"/>
      <c r="AD450" s="30"/>
      <c r="AE450" s="30"/>
      <c r="AF450" s="30"/>
      <c r="AG450" s="4"/>
      <c r="AH450" s="4"/>
      <c r="AI450" s="4"/>
      <c r="AJ450" s="4"/>
    </row>
    <row r="451" spans="1:36" ht="12.75" customHeight="1" x14ac:dyDescent="0.25">
      <c r="A451" s="3"/>
      <c r="B451" s="4"/>
      <c r="C451" s="4"/>
      <c r="D451" s="4"/>
      <c r="E451" s="4"/>
      <c r="F451" s="4"/>
      <c r="G451" s="72"/>
      <c r="H451" s="4"/>
      <c r="I451" s="4"/>
      <c r="J451" s="4"/>
      <c r="K451" s="4"/>
      <c r="L451" s="318"/>
      <c r="M451" s="318"/>
      <c r="N451" s="4"/>
      <c r="O451" s="318"/>
      <c r="P451" s="4"/>
      <c r="Q451" s="318"/>
      <c r="R451" s="4"/>
      <c r="S451" s="4"/>
      <c r="T451" s="4"/>
      <c r="U451" s="320"/>
      <c r="V451" s="4"/>
      <c r="W451" s="319"/>
      <c r="X451" s="319"/>
      <c r="Y451" s="4"/>
      <c r="Z451" s="4"/>
      <c r="AA451" s="4"/>
      <c r="AB451" s="4"/>
      <c r="AC451" s="4"/>
      <c r="AD451" s="30"/>
      <c r="AE451" s="30"/>
      <c r="AF451" s="30"/>
      <c r="AG451" s="4"/>
      <c r="AH451" s="4"/>
      <c r="AI451" s="4"/>
      <c r="AJ451" s="4"/>
    </row>
    <row r="452" spans="1:36" ht="12.75" customHeight="1" x14ac:dyDescent="0.25">
      <c r="A452" s="3"/>
      <c r="B452" s="4"/>
      <c r="C452" s="4"/>
      <c r="D452" s="4"/>
      <c r="E452" s="4"/>
      <c r="F452" s="4"/>
      <c r="G452" s="72"/>
      <c r="H452" s="4"/>
      <c r="I452" s="4"/>
      <c r="J452" s="4"/>
      <c r="K452" s="4"/>
      <c r="L452" s="318"/>
      <c r="M452" s="318"/>
      <c r="N452" s="4"/>
      <c r="O452" s="318"/>
      <c r="P452" s="4"/>
      <c r="Q452" s="318"/>
      <c r="R452" s="4"/>
      <c r="S452" s="4"/>
      <c r="T452" s="4"/>
      <c r="U452" s="320"/>
      <c r="V452" s="4"/>
      <c r="W452" s="319"/>
      <c r="X452" s="319"/>
      <c r="Y452" s="4"/>
      <c r="Z452" s="4"/>
      <c r="AA452" s="4"/>
      <c r="AB452" s="4"/>
      <c r="AC452" s="4"/>
      <c r="AD452" s="30"/>
      <c r="AE452" s="30"/>
      <c r="AF452" s="30"/>
      <c r="AG452" s="4"/>
      <c r="AH452" s="4"/>
      <c r="AI452" s="4"/>
      <c r="AJ452" s="4"/>
    </row>
    <row r="453" spans="1:36" ht="12.75" customHeight="1" x14ac:dyDescent="0.25">
      <c r="A453" s="3"/>
      <c r="B453" s="4"/>
      <c r="C453" s="4"/>
      <c r="D453" s="4"/>
      <c r="E453" s="4"/>
      <c r="F453" s="4"/>
      <c r="G453" s="72"/>
      <c r="H453" s="4"/>
      <c r="I453" s="4"/>
      <c r="J453" s="4"/>
      <c r="K453" s="4"/>
      <c r="L453" s="318"/>
      <c r="M453" s="318"/>
      <c r="N453" s="4"/>
      <c r="O453" s="318"/>
      <c r="P453" s="4"/>
      <c r="Q453" s="318"/>
      <c r="R453" s="4"/>
      <c r="S453" s="4"/>
      <c r="T453" s="4"/>
      <c r="U453" s="320"/>
      <c r="V453" s="4"/>
      <c r="W453" s="319"/>
      <c r="X453" s="319"/>
      <c r="Y453" s="4"/>
      <c r="Z453" s="4"/>
      <c r="AA453" s="4"/>
      <c r="AB453" s="4"/>
      <c r="AC453" s="4"/>
      <c r="AD453" s="30"/>
      <c r="AE453" s="30"/>
      <c r="AF453" s="30"/>
      <c r="AG453" s="4"/>
      <c r="AH453" s="4"/>
      <c r="AI453" s="4"/>
      <c r="AJ453" s="4"/>
    </row>
    <row r="454" spans="1:36" ht="12.75" customHeight="1" x14ac:dyDescent="0.25">
      <c r="A454" s="3"/>
      <c r="B454" s="4"/>
      <c r="C454" s="4"/>
      <c r="D454" s="4"/>
      <c r="E454" s="4"/>
      <c r="F454" s="4"/>
      <c r="G454" s="72"/>
      <c r="H454" s="4"/>
      <c r="I454" s="4"/>
      <c r="J454" s="4"/>
      <c r="K454" s="4"/>
      <c r="L454" s="318"/>
      <c r="M454" s="318"/>
      <c r="N454" s="4"/>
      <c r="O454" s="318"/>
      <c r="P454" s="4"/>
      <c r="Q454" s="318"/>
      <c r="R454" s="4"/>
      <c r="S454" s="4"/>
      <c r="T454" s="4"/>
      <c r="U454" s="320"/>
      <c r="V454" s="4"/>
      <c r="W454" s="319"/>
      <c r="X454" s="319"/>
      <c r="Y454" s="4"/>
      <c r="Z454" s="4"/>
      <c r="AA454" s="4"/>
      <c r="AB454" s="4"/>
      <c r="AC454" s="4"/>
      <c r="AD454" s="30"/>
      <c r="AE454" s="30"/>
      <c r="AF454" s="30"/>
      <c r="AG454" s="4"/>
      <c r="AH454" s="4"/>
      <c r="AI454" s="4"/>
      <c r="AJ454" s="4"/>
    </row>
    <row r="455" spans="1:36" ht="12.75" customHeight="1" x14ac:dyDescent="0.25">
      <c r="A455" s="3"/>
      <c r="B455" s="4"/>
      <c r="C455" s="4"/>
      <c r="D455" s="4"/>
      <c r="E455" s="4"/>
      <c r="F455" s="4"/>
      <c r="G455" s="72"/>
      <c r="H455" s="4"/>
      <c r="I455" s="4"/>
      <c r="J455" s="4"/>
      <c r="K455" s="4"/>
      <c r="L455" s="318"/>
      <c r="M455" s="318"/>
      <c r="N455" s="4"/>
      <c r="O455" s="318"/>
      <c r="P455" s="4"/>
      <c r="Q455" s="318"/>
      <c r="R455" s="4"/>
      <c r="S455" s="4"/>
      <c r="T455" s="4"/>
      <c r="U455" s="320"/>
      <c r="V455" s="4"/>
      <c r="W455" s="319"/>
      <c r="X455" s="319"/>
      <c r="Y455" s="4"/>
      <c r="Z455" s="4"/>
      <c r="AA455" s="4"/>
      <c r="AB455" s="4"/>
      <c r="AC455" s="4"/>
      <c r="AD455" s="30"/>
      <c r="AE455" s="30"/>
      <c r="AF455" s="30"/>
      <c r="AG455" s="4"/>
      <c r="AH455" s="4"/>
      <c r="AI455" s="4"/>
      <c r="AJ455" s="4"/>
    </row>
    <row r="456" spans="1:36" ht="12.75" customHeight="1" x14ac:dyDescent="0.25">
      <c r="A456" s="3"/>
      <c r="B456" s="4"/>
      <c r="C456" s="4"/>
      <c r="D456" s="4"/>
      <c r="E456" s="4"/>
      <c r="F456" s="4"/>
      <c r="G456" s="72"/>
      <c r="H456" s="4"/>
      <c r="I456" s="4"/>
      <c r="J456" s="4"/>
      <c r="K456" s="4"/>
      <c r="L456" s="318"/>
      <c r="M456" s="318"/>
      <c r="N456" s="4"/>
      <c r="O456" s="318"/>
      <c r="P456" s="4"/>
      <c r="Q456" s="318"/>
      <c r="R456" s="4"/>
      <c r="S456" s="4"/>
      <c r="T456" s="4"/>
      <c r="U456" s="320"/>
      <c r="V456" s="4"/>
      <c r="W456" s="319"/>
      <c r="X456" s="319"/>
      <c r="Y456" s="4"/>
      <c r="Z456" s="4"/>
      <c r="AA456" s="4"/>
      <c r="AB456" s="4"/>
      <c r="AC456" s="4"/>
      <c r="AD456" s="30"/>
      <c r="AE456" s="30"/>
      <c r="AF456" s="30"/>
      <c r="AG456" s="4"/>
      <c r="AH456" s="4"/>
      <c r="AI456" s="4"/>
      <c r="AJ456" s="4"/>
    </row>
    <row r="457" spans="1:36" ht="12.75" customHeight="1" x14ac:dyDescent="0.25">
      <c r="A457" s="3"/>
      <c r="B457" s="4"/>
      <c r="C457" s="4"/>
      <c r="D457" s="4"/>
      <c r="E457" s="4"/>
      <c r="F457" s="4"/>
      <c r="G457" s="72"/>
      <c r="H457" s="4"/>
      <c r="I457" s="4"/>
      <c r="J457" s="4"/>
      <c r="K457" s="4"/>
      <c r="L457" s="318"/>
      <c r="M457" s="318"/>
      <c r="N457" s="4"/>
      <c r="O457" s="318"/>
      <c r="P457" s="4"/>
      <c r="Q457" s="318"/>
      <c r="R457" s="4"/>
      <c r="S457" s="4"/>
      <c r="T457" s="4"/>
      <c r="U457" s="320"/>
      <c r="V457" s="4"/>
      <c r="W457" s="319"/>
      <c r="X457" s="319"/>
      <c r="Y457" s="4"/>
      <c r="Z457" s="4"/>
      <c r="AA457" s="4"/>
      <c r="AB457" s="4"/>
      <c r="AC457" s="4"/>
      <c r="AD457" s="30"/>
      <c r="AE457" s="30"/>
      <c r="AF457" s="30"/>
      <c r="AG457" s="4"/>
      <c r="AH457" s="4"/>
      <c r="AI457" s="4"/>
      <c r="AJ457" s="4"/>
    </row>
    <row r="458" spans="1:36" ht="12.75" customHeight="1" x14ac:dyDescent="0.25">
      <c r="A458" s="3"/>
      <c r="B458" s="4"/>
      <c r="C458" s="4"/>
      <c r="D458" s="4"/>
      <c r="E458" s="4"/>
      <c r="F458" s="4"/>
      <c r="G458" s="72"/>
      <c r="H458" s="4"/>
      <c r="I458" s="4"/>
      <c r="J458" s="4"/>
      <c r="K458" s="4"/>
      <c r="L458" s="318"/>
      <c r="M458" s="318"/>
      <c r="N458" s="4"/>
      <c r="O458" s="318"/>
      <c r="P458" s="4"/>
      <c r="Q458" s="318"/>
      <c r="R458" s="4"/>
      <c r="S458" s="4"/>
      <c r="T458" s="4"/>
      <c r="U458" s="320"/>
      <c r="V458" s="4"/>
      <c r="W458" s="319"/>
      <c r="X458" s="319"/>
      <c r="Y458" s="4"/>
      <c r="Z458" s="4"/>
      <c r="AA458" s="4"/>
      <c r="AB458" s="4"/>
      <c r="AC458" s="4"/>
      <c r="AD458" s="30"/>
      <c r="AE458" s="30"/>
      <c r="AF458" s="30"/>
      <c r="AG458" s="4"/>
      <c r="AH458" s="4"/>
      <c r="AI458" s="4"/>
      <c r="AJ458" s="4"/>
    </row>
    <row r="459" spans="1:36" ht="12.75" customHeight="1" x14ac:dyDescent="0.25">
      <c r="A459" s="3"/>
      <c r="B459" s="4"/>
      <c r="C459" s="4"/>
      <c r="D459" s="4"/>
      <c r="E459" s="4"/>
      <c r="F459" s="4"/>
      <c r="G459" s="72"/>
      <c r="H459" s="4"/>
      <c r="I459" s="4"/>
      <c r="J459" s="4"/>
      <c r="K459" s="4"/>
      <c r="L459" s="318"/>
      <c r="M459" s="318"/>
      <c r="N459" s="4"/>
      <c r="O459" s="318"/>
      <c r="P459" s="4"/>
      <c r="Q459" s="318"/>
      <c r="R459" s="4"/>
      <c r="S459" s="4"/>
      <c r="T459" s="4"/>
      <c r="U459" s="320"/>
      <c r="V459" s="4"/>
      <c r="W459" s="319"/>
      <c r="X459" s="319"/>
      <c r="Y459" s="4"/>
      <c r="Z459" s="4"/>
      <c r="AA459" s="4"/>
      <c r="AB459" s="4"/>
      <c r="AC459" s="4"/>
      <c r="AD459" s="30"/>
      <c r="AE459" s="30"/>
      <c r="AF459" s="30"/>
      <c r="AG459" s="4"/>
      <c r="AH459" s="4"/>
      <c r="AI459" s="4"/>
      <c r="AJ459" s="4"/>
    </row>
    <row r="460" spans="1:36" ht="12.75" customHeight="1" x14ac:dyDescent="0.25">
      <c r="A460" s="3"/>
      <c r="B460" s="4"/>
      <c r="C460" s="4"/>
      <c r="D460" s="4"/>
      <c r="E460" s="4"/>
      <c r="F460" s="4"/>
      <c r="G460" s="72"/>
      <c r="H460" s="4"/>
      <c r="I460" s="4"/>
      <c r="J460" s="4"/>
      <c r="K460" s="4"/>
      <c r="L460" s="318"/>
      <c r="M460" s="318"/>
      <c r="N460" s="4"/>
      <c r="O460" s="318"/>
      <c r="P460" s="4"/>
      <c r="Q460" s="318"/>
      <c r="R460" s="4"/>
      <c r="S460" s="4"/>
      <c r="T460" s="4"/>
      <c r="U460" s="320"/>
      <c r="V460" s="4"/>
      <c r="W460" s="319"/>
      <c r="X460" s="319"/>
      <c r="Y460" s="4"/>
      <c r="Z460" s="4"/>
      <c r="AA460" s="4"/>
      <c r="AB460" s="4"/>
      <c r="AC460" s="4"/>
      <c r="AD460" s="30"/>
      <c r="AE460" s="30"/>
      <c r="AF460" s="30"/>
      <c r="AG460" s="4"/>
      <c r="AH460" s="4"/>
      <c r="AI460" s="4"/>
      <c r="AJ460" s="4"/>
    </row>
    <row r="461" spans="1:36" ht="12.75" customHeight="1" x14ac:dyDescent="0.25">
      <c r="A461" s="3"/>
      <c r="B461" s="4"/>
      <c r="C461" s="4"/>
      <c r="D461" s="4"/>
      <c r="E461" s="4"/>
      <c r="F461" s="4"/>
      <c r="G461" s="72"/>
      <c r="H461" s="4"/>
      <c r="I461" s="4"/>
      <c r="J461" s="4"/>
      <c r="K461" s="4"/>
      <c r="L461" s="318"/>
      <c r="M461" s="318"/>
      <c r="N461" s="4"/>
      <c r="O461" s="318"/>
      <c r="P461" s="4"/>
      <c r="Q461" s="318"/>
      <c r="R461" s="4"/>
      <c r="S461" s="4"/>
      <c r="T461" s="4"/>
      <c r="U461" s="320"/>
      <c r="V461" s="4"/>
      <c r="W461" s="319"/>
      <c r="X461" s="319"/>
      <c r="Y461" s="4"/>
      <c r="Z461" s="4"/>
      <c r="AA461" s="4"/>
      <c r="AB461" s="4"/>
      <c r="AC461" s="4"/>
      <c r="AD461" s="30"/>
      <c r="AE461" s="30"/>
      <c r="AF461" s="30"/>
      <c r="AG461" s="4"/>
      <c r="AH461" s="4"/>
      <c r="AI461" s="4"/>
      <c r="AJ461" s="4"/>
    </row>
    <row r="462" spans="1:36" ht="12.75" customHeight="1" x14ac:dyDescent="0.25">
      <c r="A462" s="3"/>
      <c r="B462" s="4"/>
      <c r="C462" s="4"/>
      <c r="D462" s="4"/>
      <c r="E462" s="4"/>
      <c r="F462" s="4"/>
      <c r="G462" s="72"/>
      <c r="H462" s="4"/>
      <c r="I462" s="4"/>
      <c r="J462" s="4"/>
      <c r="K462" s="4"/>
      <c r="L462" s="318"/>
      <c r="M462" s="318"/>
      <c r="N462" s="4"/>
      <c r="O462" s="318"/>
      <c r="P462" s="4"/>
      <c r="Q462" s="318"/>
      <c r="R462" s="4"/>
      <c r="S462" s="4"/>
      <c r="T462" s="4"/>
      <c r="U462" s="320"/>
      <c r="V462" s="4"/>
      <c r="W462" s="319"/>
      <c r="X462" s="319"/>
      <c r="Y462" s="4"/>
      <c r="Z462" s="4"/>
      <c r="AA462" s="4"/>
      <c r="AB462" s="4"/>
      <c r="AC462" s="4"/>
      <c r="AD462" s="30"/>
      <c r="AE462" s="30"/>
      <c r="AF462" s="30"/>
      <c r="AG462" s="4"/>
      <c r="AH462" s="4"/>
      <c r="AI462" s="4"/>
      <c r="AJ462" s="4"/>
    </row>
    <row r="463" spans="1:36" ht="12.75" customHeight="1" x14ac:dyDescent="0.25">
      <c r="A463" s="3"/>
      <c r="B463" s="4"/>
      <c r="C463" s="4"/>
      <c r="D463" s="4"/>
      <c r="E463" s="4"/>
      <c r="F463" s="4"/>
      <c r="G463" s="72"/>
      <c r="H463" s="4"/>
      <c r="I463" s="4"/>
      <c r="J463" s="4"/>
      <c r="K463" s="4"/>
      <c r="L463" s="318"/>
      <c r="M463" s="318"/>
      <c r="N463" s="4"/>
      <c r="O463" s="318"/>
      <c r="P463" s="4"/>
      <c r="Q463" s="318"/>
      <c r="R463" s="4"/>
      <c r="S463" s="4"/>
      <c r="T463" s="4"/>
      <c r="U463" s="320"/>
      <c r="V463" s="4"/>
      <c r="W463" s="319"/>
      <c r="X463" s="319"/>
      <c r="Y463" s="4"/>
      <c r="Z463" s="4"/>
      <c r="AA463" s="4"/>
      <c r="AB463" s="4"/>
      <c r="AC463" s="4"/>
      <c r="AD463" s="30"/>
      <c r="AE463" s="30"/>
      <c r="AF463" s="30"/>
      <c r="AG463" s="4"/>
      <c r="AH463" s="4"/>
      <c r="AI463" s="4"/>
      <c r="AJ463" s="4"/>
    </row>
    <row r="464" spans="1:36" ht="12.75" customHeight="1" x14ac:dyDescent="0.25">
      <c r="A464" s="3"/>
      <c r="B464" s="4"/>
      <c r="C464" s="4"/>
      <c r="D464" s="4"/>
      <c r="E464" s="4"/>
      <c r="F464" s="4"/>
      <c r="G464" s="72"/>
      <c r="H464" s="4"/>
      <c r="I464" s="4"/>
      <c r="J464" s="4"/>
      <c r="K464" s="4"/>
      <c r="L464" s="318"/>
      <c r="M464" s="318"/>
      <c r="N464" s="4"/>
      <c r="O464" s="318"/>
      <c r="P464" s="4"/>
      <c r="Q464" s="318"/>
      <c r="R464" s="4"/>
      <c r="S464" s="4"/>
      <c r="T464" s="4"/>
      <c r="U464" s="320"/>
      <c r="V464" s="4"/>
      <c r="W464" s="319"/>
      <c r="X464" s="319"/>
      <c r="Y464" s="4"/>
      <c r="Z464" s="4"/>
      <c r="AA464" s="4"/>
      <c r="AB464" s="4"/>
      <c r="AC464" s="4"/>
      <c r="AD464" s="30"/>
      <c r="AE464" s="30"/>
      <c r="AF464" s="30"/>
      <c r="AG464" s="4"/>
      <c r="AH464" s="4"/>
      <c r="AI464" s="4"/>
      <c r="AJ464" s="4"/>
    </row>
    <row r="465" spans="1:36" ht="12.75" customHeight="1" x14ac:dyDescent="0.25">
      <c r="A465" s="3"/>
      <c r="B465" s="4"/>
      <c r="C465" s="4"/>
      <c r="D465" s="4"/>
      <c r="E465" s="4"/>
      <c r="F465" s="4"/>
      <c r="G465" s="72"/>
      <c r="H465" s="4"/>
      <c r="I465" s="4"/>
      <c r="J465" s="4"/>
      <c r="K465" s="4"/>
      <c r="L465" s="318"/>
      <c r="M465" s="318"/>
      <c r="N465" s="4"/>
      <c r="O465" s="318"/>
      <c r="P465" s="4"/>
      <c r="Q465" s="318"/>
      <c r="R465" s="4"/>
      <c r="S465" s="4"/>
      <c r="T465" s="4"/>
      <c r="U465" s="320"/>
      <c r="V465" s="4"/>
      <c r="W465" s="319"/>
      <c r="X465" s="319"/>
      <c r="Y465" s="4"/>
      <c r="Z465" s="4"/>
      <c r="AA465" s="4"/>
      <c r="AB465" s="4"/>
      <c r="AC465" s="4"/>
      <c r="AD465" s="30"/>
      <c r="AE465" s="30"/>
      <c r="AF465" s="30"/>
      <c r="AG465" s="4"/>
      <c r="AH465" s="4"/>
      <c r="AI465" s="4"/>
      <c r="AJ465" s="4"/>
    </row>
    <row r="466" spans="1:36" ht="12.75" customHeight="1" x14ac:dyDescent="0.25">
      <c r="A466" s="3"/>
      <c r="B466" s="4"/>
      <c r="C466" s="4"/>
      <c r="D466" s="4"/>
      <c r="E466" s="4"/>
      <c r="F466" s="4"/>
      <c r="G466" s="72"/>
      <c r="H466" s="4"/>
      <c r="I466" s="4"/>
      <c r="J466" s="4"/>
      <c r="K466" s="4"/>
      <c r="L466" s="318"/>
      <c r="M466" s="318"/>
      <c r="N466" s="4"/>
      <c r="O466" s="318"/>
      <c r="P466" s="4"/>
      <c r="Q466" s="318"/>
      <c r="R466" s="4"/>
      <c r="S466" s="4"/>
      <c r="T466" s="4"/>
      <c r="U466" s="320"/>
      <c r="V466" s="4"/>
      <c r="W466" s="319"/>
      <c r="X466" s="319"/>
      <c r="Y466" s="4"/>
      <c r="Z466" s="4"/>
      <c r="AA466" s="4"/>
      <c r="AB466" s="4"/>
      <c r="AC466" s="4"/>
      <c r="AD466" s="30"/>
      <c r="AE466" s="30"/>
      <c r="AF466" s="30"/>
      <c r="AG466" s="4"/>
      <c r="AH466" s="4"/>
      <c r="AI466" s="4"/>
      <c r="AJ466" s="4"/>
    </row>
    <row r="467" spans="1:36" ht="12.75" customHeight="1" x14ac:dyDescent="0.25">
      <c r="A467" s="3"/>
      <c r="B467" s="4"/>
      <c r="C467" s="4"/>
      <c r="D467" s="4"/>
      <c r="E467" s="4"/>
      <c r="F467" s="4"/>
      <c r="G467" s="72"/>
      <c r="H467" s="4"/>
      <c r="I467" s="4"/>
      <c r="J467" s="4"/>
      <c r="K467" s="4"/>
      <c r="L467" s="318"/>
      <c r="M467" s="318"/>
      <c r="N467" s="4"/>
      <c r="O467" s="318"/>
      <c r="P467" s="4"/>
      <c r="Q467" s="318"/>
      <c r="R467" s="4"/>
      <c r="S467" s="4"/>
      <c r="T467" s="4"/>
      <c r="U467" s="320"/>
      <c r="V467" s="4"/>
      <c r="W467" s="319"/>
      <c r="X467" s="319"/>
      <c r="Y467" s="4"/>
      <c r="Z467" s="4"/>
      <c r="AA467" s="4"/>
      <c r="AB467" s="4"/>
      <c r="AC467" s="4"/>
      <c r="AD467" s="30"/>
      <c r="AE467" s="30"/>
      <c r="AF467" s="30"/>
      <c r="AG467" s="4"/>
      <c r="AH467" s="4"/>
      <c r="AI467" s="4"/>
      <c r="AJ467" s="4"/>
    </row>
    <row r="468" spans="1:36" ht="12.75" customHeight="1" x14ac:dyDescent="0.25">
      <c r="A468" s="3"/>
      <c r="B468" s="4"/>
      <c r="C468" s="4"/>
      <c r="D468" s="4"/>
      <c r="E468" s="4"/>
      <c r="F468" s="4"/>
      <c r="G468" s="72"/>
      <c r="H468" s="4"/>
      <c r="I468" s="4"/>
      <c r="J468" s="4"/>
      <c r="K468" s="4"/>
      <c r="L468" s="318"/>
      <c r="M468" s="318"/>
      <c r="N468" s="4"/>
      <c r="O468" s="318"/>
      <c r="P468" s="4"/>
      <c r="Q468" s="318"/>
      <c r="R468" s="4"/>
      <c r="S468" s="4"/>
      <c r="T468" s="4"/>
      <c r="U468" s="320"/>
      <c r="V468" s="4"/>
      <c r="W468" s="319"/>
      <c r="X468" s="319"/>
      <c r="Y468" s="4"/>
      <c r="Z468" s="4"/>
      <c r="AA468" s="4"/>
      <c r="AB468" s="4"/>
      <c r="AC468" s="4"/>
      <c r="AD468" s="30"/>
      <c r="AE468" s="30"/>
      <c r="AF468" s="30"/>
      <c r="AG468" s="4"/>
      <c r="AH468" s="4"/>
      <c r="AI468" s="4"/>
      <c r="AJ468" s="4"/>
    </row>
    <row r="469" spans="1:36" ht="12.75" customHeight="1" x14ac:dyDescent="0.25">
      <c r="A469" s="3"/>
      <c r="B469" s="4"/>
      <c r="C469" s="4"/>
      <c r="D469" s="4"/>
      <c r="E469" s="4"/>
      <c r="F469" s="4"/>
      <c r="G469" s="72"/>
      <c r="H469" s="4"/>
      <c r="I469" s="4"/>
      <c r="J469" s="4"/>
      <c r="K469" s="4"/>
      <c r="L469" s="318"/>
      <c r="M469" s="318"/>
      <c r="N469" s="4"/>
      <c r="O469" s="318"/>
      <c r="P469" s="4"/>
      <c r="Q469" s="318"/>
      <c r="R469" s="4"/>
      <c r="S469" s="4"/>
      <c r="T469" s="4"/>
      <c r="U469" s="320"/>
      <c r="V469" s="4"/>
      <c r="W469" s="319"/>
      <c r="X469" s="319"/>
      <c r="Y469" s="4"/>
      <c r="Z469" s="4"/>
      <c r="AA469" s="4"/>
      <c r="AB469" s="4"/>
      <c r="AC469" s="4"/>
      <c r="AD469" s="30"/>
      <c r="AE469" s="30"/>
      <c r="AF469" s="30"/>
      <c r="AG469" s="4"/>
      <c r="AH469" s="4"/>
      <c r="AI469" s="4"/>
      <c r="AJ469" s="4"/>
    </row>
    <row r="470" spans="1:36" ht="12.75" customHeight="1" x14ac:dyDescent="0.25">
      <c r="A470" s="3"/>
      <c r="B470" s="4"/>
      <c r="C470" s="4"/>
      <c r="D470" s="4"/>
      <c r="E470" s="4"/>
      <c r="F470" s="4"/>
      <c r="G470" s="72"/>
      <c r="H470" s="4"/>
      <c r="I470" s="4"/>
      <c r="J470" s="4"/>
      <c r="K470" s="4"/>
      <c r="L470" s="318"/>
      <c r="M470" s="318"/>
      <c r="N470" s="4"/>
      <c r="O470" s="318"/>
      <c r="P470" s="4"/>
      <c r="Q470" s="318"/>
      <c r="R470" s="4"/>
      <c r="S470" s="4"/>
      <c r="T470" s="4"/>
      <c r="U470" s="320"/>
      <c r="V470" s="4"/>
      <c r="W470" s="319"/>
      <c r="X470" s="319"/>
      <c r="Y470" s="4"/>
      <c r="Z470" s="4"/>
      <c r="AA470" s="4"/>
      <c r="AB470" s="4"/>
      <c r="AC470" s="4"/>
      <c r="AD470" s="30"/>
      <c r="AE470" s="30"/>
      <c r="AF470" s="30"/>
      <c r="AG470" s="4"/>
      <c r="AH470" s="4"/>
      <c r="AI470" s="4"/>
      <c r="AJ470" s="4"/>
    </row>
    <row r="471" spans="1:36" ht="12.75" customHeight="1" x14ac:dyDescent="0.25">
      <c r="A471" s="3"/>
      <c r="B471" s="4"/>
      <c r="C471" s="4"/>
      <c r="D471" s="4"/>
      <c r="E471" s="4"/>
      <c r="F471" s="4"/>
      <c r="G471" s="72"/>
      <c r="H471" s="4"/>
      <c r="I471" s="4"/>
      <c r="J471" s="4"/>
      <c r="K471" s="4"/>
      <c r="L471" s="318"/>
      <c r="M471" s="318"/>
      <c r="N471" s="4"/>
      <c r="O471" s="318"/>
      <c r="P471" s="4"/>
      <c r="Q471" s="318"/>
      <c r="R471" s="4"/>
      <c r="S471" s="4"/>
      <c r="T471" s="4"/>
      <c r="U471" s="320"/>
      <c r="V471" s="4"/>
      <c r="W471" s="319"/>
      <c r="X471" s="319"/>
      <c r="Y471" s="4"/>
      <c r="Z471" s="4"/>
      <c r="AA471" s="4"/>
      <c r="AB471" s="4"/>
      <c r="AC471" s="4"/>
      <c r="AD471" s="30"/>
      <c r="AE471" s="30"/>
      <c r="AF471" s="30"/>
      <c r="AG471" s="4"/>
      <c r="AH471" s="4"/>
      <c r="AI471" s="4"/>
      <c r="AJ471" s="4"/>
    </row>
    <row r="472" spans="1:36" ht="12.75" customHeight="1" x14ac:dyDescent="0.25">
      <c r="A472" s="3"/>
      <c r="B472" s="4"/>
      <c r="C472" s="4"/>
      <c r="D472" s="4"/>
      <c r="E472" s="4"/>
      <c r="F472" s="4"/>
      <c r="G472" s="72"/>
      <c r="H472" s="4"/>
      <c r="I472" s="4"/>
      <c r="J472" s="4"/>
      <c r="K472" s="4"/>
      <c r="L472" s="318"/>
      <c r="M472" s="318"/>
      <c r="N472" s="4"/>
      <c r="O472" s="318"/>
      <c r="P472" s="4"/>
      <c r="Q472" s="318"/>
      <c r="R472" s="4"/>
      <c r="S472" s="4"/>
      <c r="T472" s="4"/>
      <c r="U472" s="320"/>
      <c r="V472" s="4"/>
      <c r="W472" s="319"/>
      <c r="X472" s="319"/>
      <c r="Y472" s="4"/>
      <c r="Z472" s="4"/>
      <c r="AA472" s="4"/>
      <c r="AB472" s="4"/>
      <c r="AC472" s="4"/>
      <c r="AD472" s="30"/>
      <c r="AE472" s="30"/>
      <c r="AF472" s="30"/>
      <c r="AG472" s="4"/>
      <c r="AH472" s="4"/>
      <c r="AI472" s="4"/>
      <c r="AJ472" s="4"/>
    </row>
    <row r="473" spans="1:36" ht="12.75" customHeight="1" x14ac:dyDescent="0.25">
      <c r="A473" s="3"/>
      <c r="B473" s="4"/>
      <c r="C473" s="4"/>
      <c r="D473" s="4"/>
      <c r="E473" s="4"/>
      <c r="F473" s="4"/>
      <c r="G473" s="72"/>
      <c r="H473" s="4"/>
      <c r="I473" s="4"/>
      <c r="J473" s="4"/>
      <c r="K473" s="4"/>
      <c r="L473" s="318"/>
      <c r="M473" s="318"/>
      <c r="N473" s="4"/>
      <c r="O473" s="318"/>
      <c r="P473" s="4"/>
      <c r="Q473" s="318"/>
      <c r="R473" s="4"/>
      <c r="S473" s="4"/>
      <c r="T473" s="4"/>
      <c r="U473" s="320"/>
      <c r="V473" s="4"/>
      <c r="W473" s="319"/>
      <c r="X473" s="319"/>
      <c r="Y473" s="4"/>
      <c r="Z473" s="4"/>
      <c r="AA473" s="4"/>
      <c r="AB473" s="4"/>
      <c r="AC473" s="4"/>
      <c r="AD473" s="30"/>
      <c r="AE473" s="30"/>
      <c r="AF473" s="30"/>
      <c r="AG473" s="4"/>
      <c r="AH473" s="4"/>
      <c r="AI473" s="4"/>
      <c r="AJ473" s="4"/>
    </row>
    <row r="474" spans="1:36" ht="12.75" customHeight="1" x14ac:dyDescent="0.25">
      <c r="A474" s="3"/>
      <c r="B474" s="4"/>
      <c r="C474" s="4"/>
      <c r="D474" s="4"/>
      <c r="E474" s="4"/>
      <c r="F474" s="4"/>
      <c r="G474" s="72"/>
      <c r="H474" s="4"/>
      <c r="I474" s="4"/>
      <c r="J474" s="4"/>
      <c r="K474" s="4"/>
      <c r="L474" s="318"/>
      <c r="M474" s="318"/>
      <c r="N474" s="4"/>
      <c r="O474" s="318"/>
      <c r="P474" s="4"/>
      <c r="Q474" s="318"/>
      <c r="R474" s="4"/>
      <c r="S474" s="4"/>
      <c r="T474" s="4"/>
      <c r="U474" s="320"/>
      <c r="V474" s="4"/>
      <c r="W474" s="319"/>
      <c r="X474" s="319"/>
      <c r="Y474" s="4"/>
      <c r="Z474" s="4"/>
      <c r="AA474" s="4"/>
      <c r="AB474" s="4"/>
      <c r="AC474" s="4"/>
      <c r="AD474" s="30"/>
      <c r="AE474" s="30"/>
      <c r="AF474" s="30"/>
      <c r="AG474" s="4"/>
      <c r="AH474" s="4"/>
      <c r="AI474" s="4"/>
      <c r="AJ474" s="4"/>
    </row>
    <row r="475" spans="1:36" ht="12.75" customHeight="1" x14ac:dyDescent="0.25">
      <c r="A475" s="3"/>
      <c r="B475" s="4"/>
      <c r="C475" s="4"/>
      <c r="D475" s="4"/>
      <c r="E475" s="4"/>
      <c r="F475" s="4"/>
      <c r="G475" s="72"/>
      <c r="H475" s="4"/>
      <c r="I475" s="4"/>
      <c r="J475" s="4"/>
      <c r="K475" s="4"/>
      <c r="L475" s="318"/>
      <c r="M475" s="318"/>
      <c r="N475" s="4"/>
      <c r="O475" s="318"/>
      <c r="P475" s="4"/>
      <c r="Q475" s="318"/>
      <c r="R475" s="4"/>
      <c r="S475" s="4"/>
      <c r="T475" s="4"/>
      <c r="U475" s="320"/>
      <c r="V475" s="4"/>
      <c r="W475" s="319"/>
      <c r="X475" s="319"/>
      <c r="Y475" s="4"/>
      <c r="Z475" s="4"/>
      <c r="AA475" s="4"/>
      <c r="AB475" s="4"/>
      <c r="AC475" s="4"/>
      <c r="AD475" s="30"/>
      <c r="AE475" s="30"/>
      <c r="AF475" s="30"/>
      <c r="AG475" s="4"/>
      <c r="AH475" s="4"/>
      <c r="AI475" s="4"/>
      <c r="AJ475" s="4"/>
    </row>
    <row r="476" spans="1:36" ht="12.75" customHeight="1" x14ac:dyDescent="0.25">
      <c r="A476" s="3"/>
      <c r="B476" s="4"/>
      <c r="C476" s="4"/>
      <c r="D476" s="4"/>
      <c r="E476" s="4"/>
      <c r="F476" s="4"/>
      <c r="G476" s="72"/>
      <c r="H476" s="4"/>
      <c r="I476" s="4"/>
      <c r="J476" s="4"/>
      <c r="K476" s="4"/>
      <c r="L476" s="318"/>
      <c r="M476" s="318"/>
      <c r="N476" s="4"/>
      <c r="O476" s="318"/>
      <c r="P476" s="4"/>
      <c r="Q476" s="318"/>
      <c r="R476" s="4"/>
      <c r="S476" s="4"/>
      <c r="T476" s="4"/>
      <c r="U476" s="320"/>
      <c r="V476" s="4"/>
      <c r="W476" s="319"/>
      <c r="X476" s="319"/>
      <c r="Y476" s="4"/>
      <c r="Z476" s="4"/>
      <c r="AA476" s="4"/>
      <c r="AB476" s="4"/>
      <c r="AC476" s="4"/>
      <c r="AD476" s="30"/>
      <c r="AE476" s="30"/>
      <c r="AF476" s="30"/>
      <c r="AG476" s="4"/>
      <c r="AH476" s="4"/>
      <c r="AI476" s="4"/>
      <c r="AJ476" s="4"/>
    </row>
    <row r="477" spans="1:36" ht="12.75" customHeight="1" x14ac:dyDescent="0.25">
      <c r="A477" s="3"/>
      <c r="B477" s="4"/>
      <c r="C477" s="4"/>
      <c r="D477" s="4"/>
      <c r="E477" s="4"/>
      <c r="F477" s="4"/>
      <c r="G477" s="72"/>
      <c r="H477" s="4"/>
      <c r="I477" s="4"/>
      <c r="J477" s="4"/>
      <c r="K477" s="4"/>
      <c r="L477" s="318"/>
      <c r="M477" s="318"/>
      <c r="N477" s="4"/>
      <c r="O477" s="318"/>
      <c r="P477" s="4"/>
      <c r="Q477" s="318"/>
      <c r="R477" s="4"/>
      <c r="S477" s="4"/>
      <c r="T477" s="4"/>
      <c r="U477" s="320"/>
      <c r="V477" s="4"/>
      <c r="W477" s="319"/>
      <c r="X477" s="319"/>
      <c r="Y477" s="4"/>
      <c r="Z477" s="4"/>
      <c r="AA477" s="4"/>
      <c r="AB477" s="4"/>
      <c r="AC477" s="4"/>
      <c r="AD477" s="30"/>
      <c r="AE477" s="30"/>
      <c r="AF477" s="30"/>
      <c r="AG477" s="4"/>
      <c r="AH477" s="4"/>
      <c r="AI477" s="4"/>
      <c r="AJ477" s="4"/>
    </row>
    <row r="478" spans="1:36" ht="12.75" customHeight="1" x14ac:dyDescent="0.25">
      <c r="A478" s="3"/>
      <c r="B478" s="4"/>
      <c r="C478" s="4"/>
      <c r="D478" s="4"/>
      <c r="E478" s="4"/>
      <c r="F478" s="4"/>
      <c r="G478" s="72"/>
      <c r="H478" s="4"/>
      <c r="I478" s="4"/>
      <c r="J478" s="4"/>
      <c r="K478" s="4"/>
      <c r="L478" s="318"/>
      <c r="M478" s="318"/>
      <c r="N478" s="4"/>
      <c r="O478" s="318"/>
      <c r="P478" s="4"/>
      <c r="Q478" s="318"/>
      <c r="R478" s="4"/>
      <c r="S478" s="4"/>
      <c r="T478" s="4"/>
      <c r="U478" s="320"/>
      <c r="V478" s="4"/>
      <c r="W478" s="319"/>
      <c r="X478" s="319"/>
      <c r="Y478" s="4"/>
      <c r="Z478" s="4"/>
      <c r="AA478" s="4"/>
      <c r="AB478" s="4"/>
      <c r="AC478" s="4"/>
      <c r="AD478" s="30"/>
      <c r="AE478" s="30"/>
      <c r="AF478" s="30"/>
      <c r="AG478" s="4"/>
      <c r="AH478" s="4"/>
      <c r="AI478" s="4"/>
      <c r="AJ478" s="4"/>
    </row>
    <row r="479" spans="1:36" ht="12.75" customHeight="1" x14ac:dyDescent="0.25">
      <c r="A479" s="3"/>
      <c r="B479" s="4"/>
      <c r="C479" s="4"/>
      <c r="D479" s="4"/>
      <c r="E479" s="4"/>
      <c r="F479" s="4"/>
      <c r="G479" s="72"/>
      <c r="H479" s="4"/>
      <c r="I479" s="4"/>
      <c r="J479" s="4"/>
      <c r="K479" s="4"/>
      <c r="L479" s="318"/>
      <c r="M479" s="318"/>
      <c r="N479" s="4"/>
      <c r="O479" s="318"/>
      <c r="P479" s="4"/>
      <c r="Q479" s="318"/>
      <c r="R479" s="4"/>
      <c r="S479" s="4"/>
      <c r="T479" s="4"/>
      <c r="U479" s="320"/>
      <c r="V479" s="4"/>
      <c r="W479" s="319"/>
      <c r="X479" s="319"/>
      <c r="Y479" s="4"/>
      <c r="Z479" s="4"/>
      <c r="AA479" s="4"/>
      <c r="AB479" s="4"/>
      <c r="AC479" s="4"/>
      <c r="AD479" s="30"/>
      <c r="AE479" s="30"/>
      <c r="AF479" s="30"/>
      <c r="AG479" s="4"/>
      <c r="AH479" s="4"/>
      <c r="AI479" s="4"/>
      <c r="AJ479" s="4"/>
    </row>
    <row r="480" spans="1:36" ht="12.75" customHeight="1" x14ac:dyDescent="0.25">
      <c r="A480" s="3"/>
      <c r="B480" s="4"/>
      <c r="C480" s="4"/>
      <c r="D480" s="4"/>
      <c r="E480" s="4"/>
      <c r="F480" s="4"/>
      <c r="G480" s="72"/>
      <c r="H480" s="4"/>
      <c r="I480" s="4"/>
      <c r="J480" s="4"/>
      <c r="K480" s="4"/>
      <c r="L480" s="318"/>
      <c r="M480" s="318"/>
      <c r="N480" s="4"/>
      <c r="O480" s="318"/>
      <c r="P480" s="4"/>
      <c r="Q480" s="318"/>
      <c r="R480" s="4"/>
      <c r="S480" s="4"/>
      <c r="T480" s="4"/>
      <c r="U480" s="320"/>
      <c r="V480" s="4"/>
      <c r="W480" s="319"/>
      <c r="X480" s="319"/>
      <c r="Y480" s="4"/>
      <c r="Z480" s="4"/>
      <c r="AA480" s="4"/>
      <c r="AB480" s="4"/>
      <c r="AC480" s="4"/>
      <c r="AD480" s="30"/>
      <c r="AE480" s="30"/>
      <c r="AF480" s="30"/>
      <c r="AG480" s="4"/>
      <c r="AH480" s="4"/>
      <c r="AI480" s="4"/>
      <c r="AJ480" s="4"/>
    </row>
    <row r="481" spans="1:36" ht="12.75" customHeight="1" x14ac:dyDescent="0.25">
      <c r="A481" s="3"/>
      <c r="B481" s="4"/>
      <c r="C481" s="4"/>
      <c r="D481" s="4"/>
      <c r="E481" s="4"/>
      <c r="F481" s="4"/>
      <c r="G481" s="72"/>
      <c r="H481" s="4"/>
      <c r="I481" s="4"/>
      <c r="J481" s="4"/>
      <c r="K481" s="4"/>
      <c r="L481" s="318"/>
      <c r="M481" s="318"/>
      <c r="N481" s="4"/>
      <c r="O481" s="318"/>
      <c r="P481" s="4"/>
      <c r="Q481" s="318"/>
      <c r="R481" s="4"/>
      <c r="S481" s="4"/>
      <c r="T481" s="4"/>
      <c r="U481" s="320"/>
      <c r="V481" s="4"/>
      <c r="W481" s="319"/>
      <c r="X481" s="319"/>
      <c r="Y481" s="4"/>
      <c r="Z481" s="4"/>
      <c r="AA481" s="4"/>
      <c r="AB481" s="4"/>
      <c r="AC481" s="4"/>
      <c r="AD481" s="30"/>
      <c r="AE481" s="30"/>
      <c r="AF481" s="30"/>
      <c r="AG481" s="4"/>
      <c r="AH481" s="4"/>
      <c r="AI481" s="4"/>
      <c r="AJ481" s="4"/>
    </row>
    <row r="482" spans="1:36" ht="12.75" customHeight="1" x14ac:dyDescent="0.25">
      <c r="A482" s="3"/>
      <c r="B482" s="4"/>
      <c r="C482" s="4"/>
      <c r="D482" s="4"/>
      <c r="E482" s="4"/>
      <c r="F482" s="4"/>
      <c r="G482" s="72"/>
      <c r="H482" s="4"/>
      <c r="I482" s="4"/>
      <c r="J482" s="4"/>
      <c r="K482" s="4"/>
      <c r="L482" s="318"/>
      <c r="M482" s="318"/>
      <c r="N482" s="4"/>
      <c r="O482" s="318"/>
      <c r="P482" s="4"/>
      <c r="Q482" s="318"/>
      <c r="R482" s="4"/>
      <c r="S482" s="4"/>
      <c r="T482" s="4"/>
      <c r="U482" s="320"/>
      <c r="V482" s="4"/>
      <c r="W482" s="319"/>
      <c r="X482" s="319"/>
      <c r="Y482" s="4"/>
      <c r="Z482" s="4"/>
      <c r="AA482" s="4"/>
      <c r="AB482" s="4"/>
      <c r="AC482" s="4"/>
      <c r="AD482" s="30"/>
      <c r="AE482" s="30"/>
      <c r="AF482" s="30"/>
      <c r="AG482" s="4"/>
      <c r="AH482" s="4"/>
      <c r="AI482" s="4"/>
      <c r="AJ482" s="4"/>
    </row>
    <row r="483" spans="1:36" ht="12.75" customHeight="1" x14ac:dyDescent="0.25">
      <c r="A483" s="3"/>
      <c r="B483" s="4"/>
      <c r="C483" s="4"/>
      <c r="D483" s="4"/>
      <c r="E483" s="4"/>
      <c r="F483" s="4"/>
      <c r="G483" s="72"/>
      <c r="H483" s="4"/>
      <c r="I483" s="4"/>
      <c r="J483" s="4"/>
      <c r="K483" s="4"/>
      <c r="L483" s="318"/>
      <c r="M483" s="318"/>
      <c r="N483" s="4"/>
      <c r="O483" s="318"/>
      <c r="P483" s="4"/>
      <c r="Q483" s="318"/>
      <c r="R483" s="4"/>
      <c r="S483" s="4"/>
      <c r="T483" s="4"/>
      <c r="U483" s="320"/>
      <c r="V483" s="4"/>
      <c r="W483" s="319"/>
      <c r="X483" s="319"/>
      <c r="Y483" s="4"/>
      <c r="Z483" s="4"/>
      <c r="AA483" s="4"/>
      <c r="AB483" s="4"/>
      <c r="AC483" s="4"/>
      <c r="AD483" s="30"/>
      <c r="AE483" s="30"/>
      <c r="AF483" s="30"/>
      <c r="AG483" s="4"/>
      <c r="AH483" s="4"/>
      <c r="AI483" s="4"/>
      <c r="AJ483" s="4"/>
    </row>
    <row r="484" spans="1:36" ht="12.75" customHeight="1" x14ac:dyDescent="0.25">
      <c r="A484" s="3"/>
      <c r="B484" s="4"/>
      <c r="C484" s="4"/>
      <c r="D484" s="4"/>
      <c r="E484" s="4"/>
      <c r="F484" s="4"/>
      <c r="G484" s="72"/>
      <c r="H484" s="4"/>
      <c r="I484" s="4"/>
      <c r="J484" s="4"/>
      <c r="K484" s="4"/>
      <c r="L484" s="318"/>
      <c r="M484" s="318"/>
      <c r="N484" s="4"/>
      <c r="O484" s="318"/>
      <c r="P484" s="4"/>
      <c r="Q484" s="318"/>
      <c r="R484" s="4"/>
      <c r="S484" s="4"/>
      <c r="T484" s="4"/>
      <c r="U484" s="320"/>
      <c r="V484" s="4"/>
      <c r="W484" s="319"/>
      <c r="X484" s="319"/>
      <c r="Y484" s="4"/>
      <c r="Z484" s="4"/>
      <c r="AA484" s="4"/>
      <c r="AB484" s="4"/>
      <c r="AC484" s="4"/>
      <c r="AD484" s="30"/>
      <c r="AE484" s="30"/>
      <c r="AF484" s="30"/>
      <c r="AG484" s="4"/>
      <c r="AH484" s="4"/>
      <c r="AI484" s="4"/>
      <c r="AJ484" s="4"/>
    </row>
    <row r="485" spans="1:36" ht="12.75" customHeight="1" x14ac:dyDescent="0.25">
      <c r="A485" s="3"/>
      <c r="B485" s="4"/>
      <c r="C485" s="4"/>
      <c r="D485" s="4"/>
      <c r="E485" s="4"/>
      <c r="F485" s="4"/>
      <c r="G485" s="72"/>
      <c r="H485" s="4"/>
      <c r="I485" s="4"/>
      <c r="J485" s="4"/>
      <c r="K485" s="4"/>
      <c r="L485" s="318"/>
      <c r="M485" s="318"/>
      <c r="N485" s="4"/>
      <c r="O485" s="318"/>
      <c r="P485" s="4"/>
      <c r="Q485" s="318"/>
      <c r="R485" s="4"/>
      <c r="S485" s="4"/>
      <c r="T485" s="4"/>
      <c r="U485" s="320"/>
      <c r="V485" s="4"/>
      <c r="W485" s="319"/>
      <c r="X485" s="319"/>
      <c r="Y485" s="4"/>
      <c r="Z485" s="4"/>
      <c r="AA485" s="4"/>
      <c r="AB485" s="4"/>
      <c r="AC485" s="4"/>
      <c r="AD485" s="30"/>
      <c r="AE485" s="30"/>
      <c r="AF485" s="30"/>
      <c r="AG485" s="4"/>
      <c r="AH485" s="4"/>
      <c r="AI485" s="4"/>
      <c r="AJ485" s="4"/>
    </row>
    <row r="486" spans="1:36" ht="12.75" customHeight="1" x14ac:dyDescent="0.25">
      <c r="A486" s="3"/>
      <c r="B486" s="4"/>
      <c r="C486" s="4"/>
      <c r="D486" s="4"/>
      <c r="E486" s="4"/>
      <c r="F486" s="4"/>
      <c r="G486" s="72"/>
      <c r="H486" s="4"/>
      <c r="I486" s="4"/>
      <c r="J486" s="4"/>
      <c r="K486" s="4"/>
      <c r="L486" s="318"/>
      <c r="M486" s="318"/>
      <c r="N486" s="4"/>
      <c r="O486" s="318"/>
      <c r="P486" s="4"/>
      <c r="Q486" s="318"/>
      <c r="R486" s="4"/>
      <c r="S486" s="4"/>
      <c r="T486" s="4"/>
      <c r="U486" s="320"/>
      <c r="V486" s="4"/>
      <c r="W486" s="319"/>
      <c r="X486" s="319"/>
      <c r="Y486" s="4"/>
      <c r="Z486" s="4"/>
      <c r="AA486" s="4"/>
      <c r="AB486" s="4"/>
      <c r="AC486" s="4"/>
      <c r="AD486" s="30"/>
      <c r="AE486" s="30"/>
      <c r="AF486" s="30"/>
      <c r="AG486" s="4"/>
      <c r="AH486" s="4"/>
      <c r="AI486" s="4"/>
      <c r="AJ486" s="4"/>
    </row>
    <row r="487" spans="1:36" ht="12.75" customHeight="1" x14ac:dyDescent="0.25">
      <c r="A487" s="3"/>
      <c r="B487" s="4"/>
      <c r="C487" s="4"/>
      <c r="D487" s="4"/>
      <c r="E487" s="4"/>
      <c r="F487" s="4"/>
      <c r="G487" s="72"/>
      <c r="H487" s="4"/>
      <c r="I487" s="4"/>
      <c r="J487" s="4"/>
      <c r="K487" s="4"/>
      <c r="L487" s="318"/>
      <c r="M487" s="318"/>
      <c r="N487" s="4"/>
      <c r="O487" s="318"/>
      <c r="P487" s="4"/>
      <c r="Q487" s="318"/>
      <c r="R487" s="4"/>
      <c r="S487" s="4"/>
      <c r="T487" s="4"/>
      <c r="U487" s="320"/>
      <c r="V487" s="4"/>
      <c r="W487" s="319"/>
      <c r="X487" s="319"/>
      <c r="Y487" s="4"/>
      <c r="Z487" s="4"/>
      <c r="AA487" s="4"/>
      <c r="AB487" s="4"/>
      <c r="AC487" s="4"/>
      <c r="AD487" s="30"/>
      <c r="AE487" s="30"/>
      <c r="AF487" s="30"/>
      <c r="AG487" s="4"/>
      <c r="AH487" s="4"/>
      <c r="AI487" s="4"/>
      <c r="AJ487" s="4"/>
    </row>
    <row r="488" spans="1:36" ht="12.75" customHeight="1" x14ac:dyDescent="0.25">
      <c r="A488" s="3"/>
      <c r="B488" s="4"/>
      <c r="C488" s="4"/>
      <c r="D488" s="4"/>
      <c r="E488" s="4"/>
      <c r="F488" s="4"/>
      <c r="G488" s="72"/>
      <c r="H488" s="4"/>
      <c r="I488" s="4"/>
      <c r="J488" s="4"/>
      <c r="K488" s="4"/>
      <c r="L488" s="318"/>
      <c r="M488" s="318"/>
      <c r="N488" s="4"/>
      <c r="O488" s="318"/>
      <c r="P488" s="4"/>
      <c r="Q488" s="318"/>
      <c r="R488" s="4"/>
      <c r="S488" s="4"/>
      <c r="T488" s="4"/>
      <c r="U488" s="320"/>
      <c r="V488" s="4"/>
      <c r="W488" s="319"/>
      <c r="X488" s="319"/>
      <c r="Y488" s="4"/>
      <c r="Z488" s="4"/>
      <c r="AA488" s="4"/>
      <c r="AB488" s="4"/>
      <c r="AC488" s="4"/>
      <c r="AD488" s="30"/>
      <c r="AE488" s="30"/>
      <c r="AF488" s="30"/>
      <c r="AG488" s="4"/>
      <c r="AH488" s="4"/>
      <c r="AI488" s="4"/>
      <c r="AJ488" s="4"/>
    </row>
    <row r="489" spans="1:36" ht="12.75" customHeight="1" x14ac:dyDescent="0.25">
      <c r="A489" s="3"/>
      <c r="B489" s="4"/>
      <c r="C489" s="4"/>
      <c r="D489" s="4"/>
      <c r="E489" s="4"/>
      <c r="F489" s="4"/>
      <c r="G489" s="72"/>
      <c r="H489" s="4"/>
      <c r="I489" s="4"/>
      <c r="J489" s="4"/>
      <c r="K489" s="4"/>
      <c r="L489" s="318"/>
      <c r="M489" s="318"/>
      <c r="N489" s="4"/>
      <c r="O489" s="318"/>
      <c r="P489" s="4"/>
      <c r="Q489" s="318"/>
      <c r="R489" s="4"/>
      <c r="S489" s="4"/>
      <c r="T489" s="4"/>
      <c r="U489" s="320"/>
      <c r="V489" s="4"/>
      <c r="W489" s="319"/>
      <c r="X489" s="319"/>
      <c r="Y489" s="4"/>
      <c r="Z489" s="4"/>
      <c r="AA489" s="4"/>
      <c r="AB489" s="4"/>
      <c r="AC489" s="4"/>
      <c r="AD489" s="30"/>
      <c r="AE489" s="30"/>
      <c r="AF489" s="30"/>
      <c r="AG489" s="4"/>
      <c r="AH489" s="4"/>
      <c r="AI489" s="4"/>
      <c r="AJ489" s="4"/>
    </row>
    <row r="490" spans="1:36" ht="12.75" customHeight="1" x14ac:dyDescent="0.25">
      <c r="A490" s="3"/>
      <c r="B490" s="4"/>
      <c r="C490" s="4"/>
      <c r="D490" s="4"/>
      <c r="E490" s="4"/>
      <c r="F490" s="4"/>
      <c r="G490" s="72"/>
      <c r="H490" s="4"/>
      <c r="I490" s="4"/>
      <c r="J490" s="4"/>
      <c r="K490" s="4"/>
      <c r="L490" s="318"/>
      <c r="M490" s="318"/>
      <c r="N490" s="4"/>
      <c r="O490" s="318"/>
      <c r="P490" s="4"/>
      <c r="Q490" s="318"/>
      <c r="R490" s="4"/>
      <c r="S490" s="4"/>
      <c r="T490" s="4"/>
      <c r="U490" s="320"/>
      <c r="V490" s="4"/>
      <c r="W490" s="319"/>
      <c r="X490" s="319"/>
      <c r="Y490" s="4"/>
      <c r="Z490" s="4"/>
      <c r="AA490" s="4"/>
      <c r="AB490" s="4"/>
      <c r="AC490" s="4"/>
      <c r="AD490" s="30"/>
      <c r="AE490" s="30"/>
      <c r="AF490" s="30"/>
      <c r="AG490" s="4"/>
      <c r="AH490" s="4"/>
      <c r="AI490" s="4"/>
      <c r="AJ490" s="4"/>
    </row>
    <row r="491" spans="1:36" ht="12.75" customHeight="1" x14ac:dyDescent="0.25">
      <c r="A491" s="3"/>
      <c r="B491" s="4"/>
      <c r="C491" s="4"/>
      <c r="D491" s="4"/>
      <c r="E491" s="4"/>
      <c r="F491" s="4"/>
      <c r="G491" s="72"/>
      <c r="H491" s="4"/>
      <c r="I491" s="4"/>
      <c r="J491" s="4"/>
      <c r="K491" s="4"/>
      <c r="L491" s="318"/>
      <c r="M491" s="318"/>
      <c r="N491" s="4"/>
      <c r="O491" s="318"/>
      <c r="P491" s="4"/>
      <c r="Q491" s="318"/>
      <c r="R491" s="4"/>
      <c r="S491" s="4"/>
      <c r="T491" s="4"/>
      <c r="U491" s="320"/>
      <c r="V491" s="4"/>
      <c r="W491" s="319"/>
      <c r="X491" s="319"/>
      <c r="Y491" s="4"/>
      <c r="Z491" s="4"/>
      <c r="AA491" s="4"/>
      <c r="AB491" s="4"/>
      <c r="AC491" s="4"/>
      <c r="AD491" s="30"/>
      <c r="AE491" s="30"/>
      <c r="AF491" s="30"/>
      <c r="AG491" s="4"/>
      <c r="AH491" s="4"/>
      <c r="AI491" s="4"/>
      <c r="AJ491" s="4"/>
    </row>
    <row r="492" spans="1:36" ht="12.75" customHeight="1" x14ac:dyDescent="0.25">
      <c r="A492" s="3"/>
      <c r="B492" s="4"/>
      <c r="C492" s="4"/>
      <c r="D492" s="4"/>
      <c r="E492" s="4"/>
      <c r="F492" s="4"/>
      <c r="G492" s="72"/>
      <c r="H492" s="4"/>
      <c r="I492" s="4"/>
      <c r="J492" s="4"/>
      <c r="K492" s="4"/>
      <c r="L492" s="318"/>
      <c r="M492" s="318"/>
      <c r="N492" s="4"/>
      <c r="O492" s="318"/>
      <c r="P492" s="4"/>
      <c r="Q492" s="318"/>
      <c r="R492" s="4"/>
      <c r="S492" s="4"/>
      <c r="T492" s="4"/>
      <c r="U492" s="320"/>
      <c r="V492" s="4"/>
      <c r="W492" s="319"/>
      <c r="X492" s="319"/>
      <c r="Y492" s="4"/>
      <c r="Z492" s="4"/>
      <c r="AA492" s="4"/>
      <c r="AB492" s="4"/>
      <c r="AC492" s="4"/>
      <c r="AD492" s="30"/>
      <c r="AE492" s="30"/>
      <c r="AF492" s="30"/>
      <c r="AG492" s="4"/>
      <c r="AH492" s="4"/>
      <c r="AI492" s="4"/>
      <c r="AJ492" s="4"/>
    </row>
    <row r="493" spans="1:36" ht="12.75" customHeight="1" x14ac:dyDescent="0.25">
      <c r="A493" s="3"/>
      <c r="B493" s="4"/>
      <c r="C493" s="4"/>
      <c r="D493" s="4"/>
      <c r="E493" s="4"/>
      <c r="F493" s="4"/>
      <c r="G493" s="72"/>
      <c r="H493" s="4"/>
      <c r="I493" s="4"/>
      <c r="J493" s="4"/>
      <c r="K493" s="4"/>
      <c r="L493" s="318"/>
      <c r="M493" s="318"/>
      <c r="N493" s="4"/>
      <c r="O493" s="318"/>
      <c r="P493" s="4"/>
      <c r="Q493" s="318"/>
      <c r="R493" s="4"/>
      <c r="S493" s="4"/>
      <c r="T493" s="4"/>
      <c r="U493" s="320"/>
      <c r="V493" s="4"/>
      <c r="W493" s="319"/>
      <c r="X493" s="319"/>
      <c r="Y493" s="4"/>
      <c r="Z493" s="4"/>
      <c r="AA493" s="4"/>
      <c r="AB493" s="4"/>
      <c r="AC493" s="4"/>
      <c r="AD493" s="30"/>
      <c r="AE493" s="30"/>
      <c r="AF493" s="30"/>
      <c r="AG493" s="4"/>
      <c r="AH493" s="4"/>
      <c r="AI493" s="4"/>
      <c r="AJ493" s="4"/>
    </row>
    <row r="494" spans="1:36" ht="12.75" customHeight="1" x14ac:dyDescent="0.25">
      <c r="A494" s="3"/>
      <c r="B494" s="4"/>
      <c r="C494" s="4"/>
      <c r="D494" s="4"/>
      <c r="E494" s="4"/>
      <c r="F494" s="4"/>
      <c r="G494" s="72"/>
      <c r="H494" s="4"/>
      <c r="I494" s="4"/>
      <c r="J494" s="4"/>
      <c r="K494" s="4"/>
      <c r="L494" s="318"/>
      <c r="M494" s="318"/>
      <c r="N494" s="4"/>
      <c r="O494" s="318"/>
      <c r="P494" s="4"/>
      <c r="Q494" s="318"/>
      <c r="R494" s="4"/>
      <c r="S494" s="4"/>
      <c r="T494" s="4"/>
      <c r="U494" s="320"/>
      <c r="V494" s="4"/>
      <c r="W494" s="319"/>
      <c r="X494" s="319"/>
      <c r="Y494" s="4"/>
      <c r="Z494" s="4"/>
      <c r="AA494" s="4"/>
      <c r="AB494" s="4"/>
      <c r="AC494" s="4"/>
      <c r="AD494" s="30"/>
      <c r="AE494" s="30"/>
      <c r="AF494" s="30"/>
      <c r="AG494" s="4"/>
      <c r="AH494" s="4"/>
      <c r="AI494" s="4"/>
      <c r="AJ494" s="4"/>
    </row>
    <row r="495" spans="1:36" ht="12.75" customHeight="1" x14ac:dyDescent="0.25">
      <c r="A495" s="3"/>
      <c r="B495" s="4"/>
      <c r="C495" s="4"/>
      <c r="D495" s="4"/>
      <c r="E495" s="4"/>
      <c r="F495" s="4"/>
      <c r="G495" s="72"/>
      <c r="H495" s="4"/>
      <c r="I495" s="4"/>
      <c r="J495" s="4"/>
      <c r="K495" s="4"/>
      <c r="L495" s="318"/>
      <c r="M495" s="318"/>
      <c r="N495" s="4"/>
      <c r="O495" s="318"/>
      <c r="P495" s="4"/>
      <c r="Q495" s="318"/>
      <c r="R495" s="4"/>
      <c r="S495" s="4"/>
      <c r="T495" s="4"/>
      <c r="U495" s="320"/>
      <c r="V495" s="4"/>
      <c r="W495" s="319"/>
      <c r="X495" s="319"/>
      <c r="Y495" s="4"/>
      <c r="Z495" s="4"/>
      <c r="AA495" s="4"/>
      <c r="AB495" s="4"/>
      <c r="AC495" s="4"/>
      <c r="AD495" s="30"/>
      <c r="AE495" s="30"/>
      <c r="AF495" s="30"/>
      <c r="AG495" s="4"/>
      <c r="AH495" s="4"/>
      <c r="AI495" s="4"/>
      <c r="AJ495" s="4"/>
    </row>
    <row r="496" spans="1:36" ht="12.75" customHeight="1" x14ac:dyDescent="0.25">
      <c r="A496" s="3"/>
      <c r="B496" s="4"/>
      <c r="C496" s="4"/>
      <c r="D496" s="4"/>
      <c r="E496" s="4"/>
      <c r="F496" s="4"/>
      <c r="G496" s="72"/>
      <c r="H496" s="4"/>
      <c r="I496" s="4"/>
      <c r="J496" s="4"/>
      <c r="K496" s="4"/>
      <c r="L496" s="318"/>
      <c r="M496" s="318"/>
      <c r="N496" s="4"/>
      <c r="O496" s="318"/>
      <c r="P496" s="4"/>
      <c r="Q496" s="318"/>
      <c r="R496" s="4"/>
      <c r="S496" s="4"/>
      <c r="T496" s="4"/>
      <c r="U496" s="320"/>
      <c r="V496" s="4"/>
      <c r="W496" s="319"/>
      <c r="X496" s="319"/>
      <c r="Y496" s="4"/>
      <c r="Z496" s="4"/>
      <c r="AA496" s="4"/>
      <c r="AB496" s="4"/>
      <c r="AC496" s="4"/>
      <c r="AD496" s="30"/>
      <c r="AE496" s="30"/>
      <c r="AF496" s="30"/>
      <c r="AG496" s="4"/>
      <c r="AH496" s="4"/>
      <c r="AI496" s="4"/>
      <c r="AJ496" s="4"/>
    </row>
    <row r="497" spans="1:36" ht="12.75" customHeight="1" x14ac:dyDescent="0.25">
      <c r="A497" s="3"/>
      <c r="B497" s="4"/>
      <c r="C497" s="4"/>
      <c r="D497" s="4"/>
      <c r="E497" s="4"/>
      <c r="F497" s="4"/>
      <c r="G497" s="72"/>
      <c r="H497" s="4"/>
      <c r="I497" s="4"/>
      <c r="J497" s="4"/>
      <c r="K497" s="4"/>
      <c r="L497" s="318"/>
      <c r="M497" s="318"/>
      <c r="N497" s="4"/>
      <c r="O497" s="318"/>
      <c r="P497" s="4"/>
      <c r="Q497" s="318"/>
      <c r="R497" s="4"/>
      <c r="S497" s="4"/>
      <c r="T497" s="4"/>
      <c r="U497" s="320"/>
      <c r="V497" s="4"/>
      <c r="W497" s="319"/>
      <c r="X497" s="319"/>
      <c r="Y497" s="4"/>
      <c r="Z497" s="4"/>
      <c r="AA497" s="4"/>
      <c r="AB497" s="4"/>
      <c r="AC497" s="4"/>
      <c r="AD497" s="30"/>
      <c r="AE497" s="30"/>
      <c r="AF497" s="30"/>
      <c r="AG497" s="4"/>
      <c r="AH497" s="4"/>
      <c r="AI497" s="4"/>
      <c r="AJ497" s="4"/>
    </row>
    <row r="498" spans="1:36" ht="12.75" customHeight="1" x14ac:dyDescent="0.25">
      <c r="A498" s="3"/>
      <c r="B498" s="4"/>
      <c r="C498" s="4"/>
      <c r="D498" s="4"/>
      <c r="E498" s="4"/>
      <c r="F498" s="4"/>
      <c r="G498" s="72"/>
      <c r="H498" s="4"/>
      <c r="I498" s="4"/>
      <c r="J498" s="4"/>
      <c r="K498" s="4"/>
      <c r="L498" s="318"/>
      <c r="M498" s="318"/>
      <c r="N498" s="4"/>
      <c r="O498" s="318"/>
      <c r="P498" s="4"/>
      <c r="Q498" s="318"/>
      <c r="R498" s="4"/>
      <c r="S498" s="4"/>
      <c r="T498" s="4"/>
      <c r="U498" s="320"/>
      <c r="V498" s="4"/>
      <c r="W498" s="319"/>
      <c r="X498" s="319"/>
      <c r="Y498" s="4"/>
      <c r="Z498" s="4"/>
      <c r="AA498" s="4"/>
      <c r="AB498" s="4"/>
      <c r="AC498" s="4"/>
      <c r="AD498" s="30"/>
      <c r="AE498" s="30"/>
      <c r="AF498" s="30"/>
      <c r="AG498" s="4"/>
      <c r="AH498" s="4"/>
      <c r="AI498" s="4"/>
      <c r="AJ498" s="4"/>
    </row>
    <row r="499" spans="1:36" ht="12.75" customHeight="1" x14ac:dyDescent="0.25">
      <c r="A499" s="3"/>
      <c r="B499" s="4"/>
      <c r="C499" s="4"/>
      <c r="D499" s="4"/>
      <c r="E499" s="4"/>
      <c r="F499" s="4"/>
      <c r="G499" s="72"/>
      <c r="H499" s="4"/>
      <c r="I499" s="4"/>
      <c r="J499" s="4"/>
      <c r="K499" s="4"/>
      <c r="L499" s="318"/>
      <c r="M499" s="318"/>
      <c r="N499" s="4"/>
      <c r="O499" s="318"/>
      <c r="P499" s="4"/>
      <c r="Q499" s="318"/>
      <c r="R499" s="4"/>
      <c r="S499" s="4"/>
      <c r="T499" s="4"/>
      <c r="U499" s="320"/>
      <c r="V499" s="4"/>
      <c r="W499" s="319"/>
      <c r="X499" s="319"/>
      <c r="Y499" s="4"/>
      <c r="Z499" s="4"/>
      <c r="AA499" s="4"/>
      <c r="AB499" s="4"/>
      <c r="AC499" s="4"/>
      <c r="AD499" s="30"/>
      <c r="AE499" s="30"/>
      <c r="AF499" s="30"/>
      <c r="AG499" s="4"/>
      <c r="AH499" s="4"/>
      <c r="AI499" s="4"/>
      <c r="AJ499" s="4"/>
    </row>
    <row r="500" spans="1:36" ht="12.75" customHeight="1" x14ac:dyDescent="0.25">
      <c r="A500" s="3"/>
      <c r="B500" s="4"/>
      <c r="C500" s="4"/>
      <c r="D500" s="4"/>
      <c r="E500" s="4"/>
      <c r="F500" s="4"/>
      <c r="G500" s="72"/>
      <c r="H500" s="4"/>
      <c r="I500" s="4"/>
      <c r="J500" s="4"/>
      <c r="K500" s="4"/>
      <c r="L500" s="318"/>
      <c r="M500" s="318"/>
      <c r="N500" s="4"/>
      <c r="O500" s="318"/>
      <c r="P500" s="4"/>
      <c r="Q500" s="318"/>
      <c r="R500" s="4"/>
      <c r="S500" s="4"/>
      <c r="T500" s="4"/>
      <c r="U500" s="320"/>
      <c r="V500" s="4"/>
      <c r="W500" s="319"/>
      <c r="X500" s="319"/>
      <c r="Y500" s="4"/>
      <c r="Z500" s="4"/>
      <c r="AA500" s="4"/>
      <c r="AB500" s="4"/>
      <c r="AC500" s="4"/>
      <c r="AD500" s="30"/>
      <c r="AE500" s="30"/>
      <c r="AF500" s="30"/>
      <c r="AG500" s="4"/>
      <c r="AH500" s="4"/>
      <c r="AI500" s="4"/>
      <c r="AJ500" s="4"/>
    </row>
    <row r="501" spans="1:36" ht="12.75" customHeight="1" x14ac:dyDescent="0.25">
      <c r="A501" s="3"/>
      <c r="B501" s="4"/>
      <c r="C501" s="4"/>
      <c r="D501" s="4"/>
      <c r="E501" s="4"/>
      <c r="F501" s="4"/>
      <c r="G501" s="72"/>
      <c r="H501" s="4"/>
      <c r="I501" s="4"/>
      <c r="J501" s="4"/>
      <c r="K501" s="4"/>
      <c r="L501" s="318"/>
      <c r="M501" s="318"/>
      <c r="N501" s="4"/>
      <c r="O501" s="318"/>
      <c r="P501" s="4"/>
      <c r="Q501" s="318"/>
      <c r="R501" s="4"/>
      <c r="S501" s="4"/>
      <c r="T501" s="4"/>
      <c r="U501" s="320"/>
      <c r="V501" s="4"/>
      <c r="W501" s="319"/>
      <c r="X501" s="319"/>
      <c r="Y501" s="4"/>
      <c r="Z501" s="4"/>
      <c r="AA501" s="4"/>
      <c r="AB501" s="4"/>
      <c r="AC501" s="4"/>
      <c r="AD501" s="30"/>
      <c r="AE501" s="30"/>
      <c r="AF501" s="30"/>
      <c r="AG501" s="4"/>
      <c r="AH501" s="4"/>
      <c r="AI501" s="4"/>
      <c r="AJ501" s="4"/>
    </row>
    <row r="502" spans="1:36" ht="12.75" customHeight="1" x14ac:dyDescent="0.25">
      <c r="A502" s="3"/>
      <c r="B502" s="4"/>
      <c r="C502" s="4"/>
      <c r="D502" s="4"/>
      <c r="E502" s="4"/>
      <c r="F502" s="4"/>
      <c r="G502" s="72"/>
      <c r="H502" s="4"/>
      <c r="I502" s="4"/>
      <c r="J502" s="4"/>
      <c r="K502" s="4"/>
      <c r="L502" s="318"/>
      <c r="M502" s="318"/>
      <c r="N502" s="4"/>
      <c r="O502" s="318"/>
      <c r="P502" s="4"/>
      <c r="Q502" s="318"/>
      <c r="R502" s="4"/>
      <c r="S502" s="4"/>
      <c r="T502" s="4"/>
      <c r="U502" s="320"/>
      <c r="V502" s="4"/>
      <c r="W502" s="319"/>
      <c r="X502" s="319"/>
      <c r="Y502" s="4"/>
      <c r="Z502" s="4"/>
      <c r="AA502" s="4"/>
      <c r="AB502" s="4"/>
      <c r="AC502" s="4"/>
      <c r="AD502" s="30"/>
      <c r="AE502" s="30"/>
      <c r="AF502" s="30"/>
      <c r="AG502" s="4"/>
      <c r="AH502" s="4"/>
      <c r="AI502" s="4"/>
      <c r="AJ502" s="4"/>
    </row>
    <row r="503" spans="1:36" ht="12.75" customHeight="1" x14ac:dyDescent="0.25">
      <c r="A503" s="3"/>
      <c r="B503" s="4"/>
      <c r="C503" s="4"/>
      <c r="D503" s="4"/>
      <c r="E503" s="4"/>
      <c r="F503" s="4"/>
      <c r="G503" s="72"/>
      <c r="H503" s="4"/>
      <c r="I503" s="4"/>
      <c r="J503" s="4"/>
      <c r="K503" s="4"/>
      <c r="L503" s="318"/>
      <c r="M503" s="318"/>
      <c r="N503" s="4"/>
      <c r="O503" s="318"/>
      <c r="P503" s="4"/>
      <c r="Q503" s="318"/>
      <c r="R503" s="4"/>
      <c r="S503" s="4"/>
      <c r="T503" s="4"/>
      <c r="U503" s="320"/>
      <c r="V503" s="4"/>
      <c r="W503" s="319"/>
      <c r="X503" s="319"/>
      <c r="Y503" s="4"/>
      <c r="Z503" s="4"/>
      <c r="AA503" s="4"/>
      <c r="AB503" s="4"/>
      <c r="AC503" s="4"/>
      <c r="AD503" s="30"/>
      <c r="AE503" s="30"/>
      <c r="AF503" s="30"/>
      <c r="AG503" s="4"/>
      <c r="AH503" s="4"/>
      <c r="AI503" s="4"/>
      <c r="AJ503" s="4"/>
    </row>
    <row r="504" spans="1:36" ht="12.75" customHeight="1" x14ac:dyDescent="0.25">
      <c r="A504" s="3"/>
      <c r="B504" s="4"/>
      <c r="C504" s="4"/>
      <c r="D504" s="4"/>
      <c r="E504" s="4"/>
      <c r="F504" s="4"/>
      <c r="G504" s="72"/>
      <c r="H504" s="4"/>
      <c r="I504" s="4"/>
      <c r="J504" s="4"/>
      <c r="K504" s="4"/>
      <c r="L504" s="318"/>
      <c r="M504" s="318"/>
      <c r="N504" s="4"/>
      <c r="O504" s="318"/>
      <c r="P504" s="4"/>
      <c r="Q504" s="318"/>
      <c r="R504" s="4"/>
      <c r="S504" s="4"/>
      <c r="T504" s="4"/>
      <c r="U504" s="320"/>
      <c r="V504" s="4"/>
      <c r="W504" s="319"/>
      <c r="X504" s="319"/>
      <c r="Y504" s="4"/>
      <c r="Z504" s="4"/>
      <c r="AA504" s="4"/>
      <c r="AB504" s="4"/>
      <c r="AC504" s="4"/>
      <c r="AD504" s="30"/>
      <c r="AE504" s="30"/>
      <c r="AF504" s="30"/>
      <c r="AG504" s="4"/>
      <c r="AH504" s="4"/>
      <c r="AI504" s="4"/>
      <c r="AJ504" s="4"/>
    </row>
    <row r="505" spans="1:36" ht="12.75" customHeight="1" x14ac:dyDescent="0.25">
      <c r="A505" s="3"/>
      <c r="B505" s="4"/>
      <c r="C505" s="4"/>
      <c r="D505" s="4"/>
      <c r="E505" s="4"/>
      <c r="F505" s="4"/>
      <c r="G505" s="72"/>
      <c r="H505" s="4"/>
      <c r="I505" s="4"/>
      <c r="J505" s="4"/>
      <c r="K505" s="4"/>
      <c r="L505" s="318"/>
      <c r="M505" s="318"/>
      <c r="N505" s="4"/>
      <c r="O505" s="318"/>
      <c r="P505" s="4"/>
      <c r="Q505" s="318"/>
      <c r="R505" s="4"/>
      <c r="S505" s="4"/>
      <c r="T505" s="4"/>
      <c r="U505" s="320"/>
      <c r="V505" s="4"/>
      <c r="W505" s="319"/>
      <c r="X505" s="319"/>
      <c r="Y505" s="4"/>
      <c r="Z505" s="4"/>
      <c r="AA505" s="4"/>
      <c r="AB505" s="4"/>
      <c r="AC505" s="4"/>
      <c r="AD505" s="30"/>
      <c r="AE505" s="30"/>
      <c r="AF505" s="30"/>
      <c r="AG505" s="4"/>
      <c r="AH505" s="4"/>
      <c r="AI505" s="4"/>
      <c r="AJ505" s="4"/>
    </row>
    <row r="506" spans="1:36" ht="12.75" customHeight="1" x14ac:dyDescent="0.25">
      <c r="A506" s="3"/>
      <c r="B506" s="4"/>
      <c r="C506" s="4"/>
      <c r="D506" s="4"/>
      <c r="E506" s="4"/>
      <c r="F506" s="4"/>
      <c r="G506" s="72"/>
      <c r="H506" s="4"/>
      <c r="I506" s="4"/>
      <c r="J506" s="4"/>
      <c r="K506" s="4"/>
      <c r="L506" s="318"/>
      <c r="M506" s="318"/>
      <c r="N506" s="4"/>
      <c r="O506" s="318"/>
      <c r="P506" s="4"/>
      <c r="Q506" s="318"/>
      <c r="R506" s="4"/>
      <c r="S506" s="4"/>
      <c r="T506" s="4"/>
      <c r="U506" s="320"/>
      <c r="V506" s="4"/>
      <c r="W506" s="319"/>
      <c r="X506" s="319"/>
      <c r="Y506" s="4"/>
      <c r="Z506" s="4"/>
      <c r="AA506" s="4"/>
      <c r="AB506" s="4"/>
      <c r="AC506" s="4"/>
      <c r="AD506" s="30"/>
      <c r="AE506" s="30"/>
      <c r="AF506" s="30"/>
      <c r="AG506" s="4"/>
      <c r="AH506" s="4"/>
      <c r="AI506" s="4"/>
      <c r="AJ506" s="4"/>
    </row>
    <row r="507" spans="1:36" ht="12.75" customHeight="1" x14ac:dyDescent="0.25">
      <c r="A507" s="3"/>
      <c r="B507" s="4"/>
      <c r="C507" s="4"/>
      <c r="D507" s="4"/>
      <c r="E507" s="4"/>
      <c r="F507" s="4"/>
      <c r="G507" s="72"/>
      <c r="H507" s="4"/>
      <c r="I507" s="4"/>
      <c r="J507" s="4"/>
      <c r="K507" s="4"/>
      <c r="L507" s="318"/>
      <c r="M507" s="318"/>
      <c r="N507" s="4"/>
      <c r="O507" s="318"/>
      <c r="P507" s="4"/>
      <c r="Q507" s="318"/>
      <c r="R507" s="4"/>
      <c r="S507" s="4"/>
      <c r="T507" s="4"/>
      <c r="U507" s="320"/>
      <c r="V507" s="4"/>
      <c r="W507" s="319"/>
      <c r="X507" s="319"/>
      <c r="Y507" s="4"/>
      <c r="Z507" s="4"/>
      <c r="AA507" s="4"/>
      <c r="AB507" s="4"/>
      <c r="AC507" s="4"/>
      <c r="AD507" s="30"/>
      <c r="AE507" s="30"/>
      <c r="AF507" s="30"/>
      <c r="AG507" s="4"/>
      <c r="AH507" s="4"/>
      <c r="AI507" s="4"/>
      <c r="AJ507" s="4"/>
    </row>
    <row r="508" spans="1:36" ht="12.75" customHeight="1" x14ac:dyDescent="0.25">
      <c r="A508" s="3"/>
      <c r="B508" s="4"/>
      <c r="C508" s="4"/>
      <c r="D508" s="4"/>
      <c r="E508" s="4"/>
      <c r="F508" s="4"/>
      <c r="G508" s="72"/>
      <c r="H508" s="4"/>
      <c r="I508" s="4"/>
      <c r="J508" s="4"/>
      <c r="K508" s="4"/>
      <c r="L508" s="318"/>
      <c r="M508" s="318"/>
      <c r="N508" s="4"/>
      <c r="O508" s="318"/>
      <c r="P508" s="4"/>
      <c r="Q508" s="318"/>
      <c r="R508" s="4"/>
      <c r="S508" s="4"/>
      <c r="T508" s="4"/>
      <c r="U508" s="320"/>
      <c r="V508" s="4"/>
      <c r="W508" s="319"/>
      <c r="X508" s="319"/>
      <c r="Y508" s="4"/>
      <c r="Z508" s="4"/>
      <c r="AA508" s="4"/>
      <c r="AB508" s="4"/>
      <c r="AC508" s="4"/>
      <c r="AD508" s="30"/>
      <c r="AE508" s="30"/>
      <c r="AF508" s="30"/>
      <c r="AG508" s="4"/>
      <c r="AH508" s="4"/>
      <c r="AI508" s="4"/>
      <c r="AJ508" s="4"/>
    </row>
    <row r="509" spans="1:36" ht="12.75" customHeight="1" x14ac:dyDescent="0.25">
      <c r="A509" s="3"/>
      <c r="B509" s="4"/>
      <c r="C509" s="4"/>
      <c r="D509" s="4"/>
      <c r="E509" s="4"/>
      <c r="F509" s="4"/>
      <c r="G509" s="72"/>
      <c r="H509" s="4"/>
      <c r="I509" s="4"/>
      <c r="J509" s="4"/>
      <c r="K509" s="4"/>
      <c r="L509" s="318"/>
      <c r="M509" s="318"/>
      <c r="N509" s="4"/>
      <c r="O509" s="318"/>
      <c r="P509" s="4"/>
      <c r="Q509" s="318"/>
      <c r="R509" s="4"/>
      <c r="S509" s="4"/>
      <c r="T509" s="4"/>
      <c r="U509" s="320"/>
      <c r="V509" s="4"/>
      <c r="W509" s="319"/>
      <c r="X509" s="319"/>
      <c r="Y509" s="4"/>
      <c r="Z509" s="4"/>
      <c r="AA509" s="4"/>
      <c r="AB509" s="4"/>
      <c r="AC509" s="4"/>
      <c r="AD509" s="30"/>
      <c r="AE509" s="30"/>
      <c r="AF509" s="30"/>
      <c r="AG509" s="4"/>
      <c r="AH509" s="4"/>
      <c r="AI509" s="4"/>
      <c r="AJ509" s="4"/>
    </row>
    <row r="510" spans="1:36" ht="12.75" customHeight="1" x14ac:dyDescent="0.25">
      <c r="A510" s="3"/>
      <c r="B510" s="4"/>
      <c r="C510" s="4"/>
      <c r="D510" s="4"/>
      <c r="E510" s="4"/>
      <c r="F510" s="4"/>
      <c r="G510" s="72"/>
      <c r="H510" s="4"/>
      <c r="I510" s="4"/>
      <c r="J510" s="4"/>
      <c r="K510" s="4"/>
      <c r="L510" s="318"/>
      <c r="M510" s="318"/>
      <c r="N510" s="4"/>
      <c r="O510" s="318"/>
      <c r="P510" s="4"/>
      <c r="Q510" s="318"/>
      <c r="R510" s="4"/>
      <c r="S510" s="4"/>
      <c r="T510" s="4"/>
      <c r="U510" s="320"/>
      <c r="V510" s="4"/>
      <c r="W510" s="319"/>
      <c r="X510" s="319"/>
      <c r="Y510" s="4"/>
      <c r="Z510" s="4"/>
      <c r="AA510" s="4"/>
      <c r="AB510" s="4"/>
      <c r="AC510" s="4"/>
      <c r="AD510" s="30"/>
      <c r="AE510" s="30"/>
      <c r="AF510" s="30"/>
      <c r="AG510" s="4"/>
      <c r="AH510" s="4"/>
      <c r="AI510" s="4"/>
      <c r="AJ510" s="4"/>
    </row>
    <row r="511" spans="1:36" ht="12.75" customHeight="1" x14ac:dyDescent="0.25">
      <c r="A511" s="3"/>
      <c r="B511" s="4"/>
      <c r="C511" s="4"/>
      <c r="D511" s="4"/>
      <c r="E511" s="4"/>
      <c r="F511" s="4"/>
      <c r="G511" s="72"/>
      <c r="H511" s="4"/>
      <c r="I511" s="4"/>
      <c r="J511" s="4"/>
      <c r="K511" s="4"/>
      <c r="L511" s="318"/>
      <c r="M511" s="318"/>
      <c r="N511" s="4"/>
      <c r="O511" s="318"/>
      <c r="P511" s="4"/>
      <c r="Q511" s="318"/>
      <c r="R511" s="4"/>
      <c r="S511" s="4"/>
      <c r="T511" s="4"/>
      <c r="U511" s="320"/>
      <c r="V511" s="4"/>
      <c r="W511" s="319"/>
      <c r="X511" s="319"/>
      <c r="Y511" s="4"/>
      <c r="Z511" s="4"/>
      <c r="AA511" s="4"/>
      <c r="AB511" s="4"/>
      <c r="AC511" s="4"/>
      <c r="AD511" s="30"/>
      <c r="AE511" s="30"/>
      <c r="AF511" s="30"/>
      <c r="AG511" s="4"/>
      <c r="AH511" s="4"/>
      <c r="AI511" s="4"/>
      <c r="AJ511" s="4"/>
    </row>
    <row r="512" spans="1:36" ht="12.75" customHeight="1" x14ac:dyDescent="0.25">
      <c r="A512" s="3"/>
      <c r="B512" s="4"/>
      <c r="C512" s="4"/>
      <c r="D512" s="4"/>
      <c r="E512" s="4"/>
      <c r="F512" s="4"/>
      <c r="G512" s="72"/>
      <c r="H512" s="4"/>
      <c r="I512" s="4"/>
      <c r="J512" s="4"/>
      <c r="K512" s="4"/>
      <c r="L512" s="318"/>
      <c r="M512" s="318"/>
      <c r="N512" s="4"/>
      <c r="O512" s="318"/>
      <c r="P512" s="4"/>
      <c r="Q512" s="318"/>
      <c r="R512" s="4"/>
      <c r="S512" s="4"/>
      <c r="T512" s="4"/>
      <c r="U512" s="320"/>
      <c r="V512" s="4"/>
      <c r="W512" s="319"/>
      <c r="X512" s="319"/>
      <c r="Y512" s="4"/>
      <c r="Z512" s="4"/>
      <c r="AA512" s="4"/>
      <c r="AB512" s="4"/>
      <c r="AC512" s="4"/>
      <c r="AD512" s="30"/>
      <c r="AE512" s="30"/>
      <c r="AF512" s="30"/>
      <c r="AG512" s="4"/>
      <c r="AH512" s="4"/>
      <c r="AI512" s="4"/>
      <c r="AJ512" s="4"/>
    </row>
    <row r="513" spans="1:36" ht="12.75" customHeight="1" x14ac:dyDescent="0.25">
      <c r="A513" s="3"/>
      <c r="B513" s="4"/>
      <c r="C513" s="4"/>
      <c r="D513" s="4"/>
      <c r="E513" s="4"/>
      <c r="F513" s="4"/>
      <c r="G513" s="72"/>
      <c r="H513" s="4"/>
      <c r="I513" s="4"/>
      <c r="J513" s="4"/>
      <c r="K513" s="4"/>
      <c r="L513" s="318"/>
      <c r="M513" s="318"/>
      <c r="N513" s="4"/>
      <c r="O513" s="318"/>
      <c r="P513" s="4"/>
      <c r="Q513" s="318"/>
      <c r="R513" s="4"/>
      <c r="S513" s="4"/>
      <c r="T513" s="4"/>
      <c r="U513" s="320"/>
      <c r="V513" s="4"/>
      <c r="W513" s="319"/>
      <c r="X513" s="319"/>
      <c r="Y513" s="4"/>
      <c r="Z513" s="4"/>
      <c r="AA513" s="4"/>
      <c r="AB513" s="4"/>
      <c r="AC513" s="4"/>
      <c r="AD513" s="30"/>
      <c r="AE513" s="30"/>
      <c r="AF513" s="30"/>
      <c r="AG513" s="4"/>
      <c r="AH513" s="4"/>
      <c r="AI513" s="4"/>
      <c r="AJ513" s="4"/>
    </row>
    <row r="514" spans="1:36" ht="12.75" customHeight="1" x14ac:dyDescent="0.25">
      <c r="A514" s="3"/>
      <c r="B514" s="4"/>
      <c r="C514" s="4"/>
      <c r="D514" s="4"/>
      <c r="E514" s="4"/>
      <c r="F514" s="4"/>
      <c r="G514" s="72"/>
      <c r="H514" s="4"/>
      <c r="I514" s="4"/>
      <c r="J514" s="4"/>
      <c r="K514" s="4"/>
      <c r="L514" s="318"/>
      <c r="M514" s="318"/>
      <c r="N514" s="4"/>
      <c r="O514" s="318"/>
      <c r="P514" s="4"/>
      <c r="Q514" s="318"/>
      <c r="R514" s="4"/>
      <c r="S514" s="4"/>
      <c r="T514" s="4"/>
      <c r="U514" s="320"/>
      <c r="V514" s="4"/>
      <c r="W514" s="319"/>
      <c r="X514" s="319"/>
      <c r="Y514" s="4"/>
      <c r="Z514" s="4"/>
      <c r="AA514" s="4"/>
      <c r="AB514" s="4"/>
      <c r="AC514" s="4"/>
      <c r="AD514" s="30"/>
      <c r="AE514" s="30"/>
      <c r="AF514" s="30"/>
      <c r="AG514" s="4"/>
      <c r="AH514" s="4"/>
      <c r="AI514" s="4"/>
      <c r="AJ514" s="4"/>
    </row>
    <row r="515" spans="1:36" ht="12.75" customHeight="1" x14ac:dyDescent="0.25">
      <c r="A515" s="3"/>
      <c r="B515" s="4"/>
      <c r="C515" s="4"/>
      <c r="D515" s="4"/>
      <c r="E515" s="4"/>
      <c r="F515" s="4"/>
      <c r="G515" s="72"/>
      <c r="H515" s="4"/>
      <c r="I515" s="4"/>
      <c r="J515" s="4"/>
      <c r="K515" s="4"/>
      <c r="L515" s="318"/>
      <c r="M515" s="318"/>
      <c r="N515" s="4"/>
      <c r="O515" s="318"/>
      <c r="P515" s="4"/>
      <c r="Q515" s="318"/>
      <c r="R515" s="4"/>
      <c r="S515" s="4"/>
      <c r="T515" s="4"/>
      <c r="U515" s="320"/>
      <c r="V515" s="4"/>
      <c r="W515" s="319"/>
      <c r="X515" s="319"/>
      <c r="Y515" s="4"/>
      <c r="Z515" s="4"/>
      <c r="AA515" s="4"/>
      <c r="AB515" s="4"/>
      <c r="AC515" s="4"/>
      <c r="AD515" s="30"/>
      <c r="AE515" s="30"/>
      <c r="AF515" s="30"/>
      <c r="AG515" s="4"/>
      <c r="AH515" s="4"/>
      <c r="AI515" s="4"/>
      <c r="AJ515" s="4"/>
    </row>
    <row r="516" spans="1:36" ht="12.75" customHeight="1" x14ac:dyDescent="0.25">
      <c r="A516" s="3"/>
      <c r="B516" s="4"/>
      <c r="C516" s="4"/>
      <c r="D516" s="4"/>
      <c r="E516" s="4"/>
      <c r="F516" s="4"/>
      <c r="G516" s="72"/>
      <c r="H516" s="4"/>
      <c r="I516" s="4"/>
      <c r="J516" s="4"/>
      <c r="K516" s="4"/>
      <c r="L516" s="318"/>
      <c r="M516" s="318"/>
      <c r="N516" s="4"/>
      <c r="O516" s="318"/>
      <c r="P516" s="4"/>
      <c r="Q516" s="318"/>
      <c r="R516" s="4"/>
      <c r="S516" s="4"/>
      <c r="T516" s="4"/>
      <c r="U516" s="320"/>
      <c r="V516" s="4"/>
      <c r="W516" s="319"/>
      <c r="X516" s="319"/>
      <c r="Y516" s="4"/>
      <c r="Z516" s="4"/>
      <c r="AA516" s="4"/>
      <c r="AB516" s="4"/>
      <c r="AC516" s="4"/>
      <c r="AD516" s="30"/>
      <c r="AE516" s="30"/>
      <c r="AF516" s="30"/>
      <c r="AG516" s="4"/>
      <c r="AH516" s="4"/>
      <c r="AI516" s="4"/>
      <c r="AJ516" s="4"/>
    </row>
    <row r="517" spans="1:36" ht="12.75" customHeight="1" x14ac:dyDescent="0.25">
      <c r="A517" s="3"/>
      <c r="B517" s="4"/>
      <c r="C517" s="4"/>
      <c r="D517" s="4"/>
      <c r="E517" s="4"/>
      <c r="F517" s="4"/>
      <c r="G517" s="72"/>
      <c r="H517" s="4"/>
      <c r="I517" s="4"/>
      <c r="J517" s="4"/>
      <c r="K517" s="4"/>
      <c r="L517" s="318"/>
      <c r="M517" s="318"/>
      <c r="N517" s="4"/>
      <c r="O517" s="318"/>
      <c r="P517" s="4"/>
      <c r="Q517" s="318"/>
      <c r="R517" s="4"/>
      <c r="S517" s="4"/>
      <c r="T517" s="4"/>
      <c r="U517" s="320"/>
      <c r="V517" s="4"/>
      <c r="W517" s="319"/>
      <c r="X517" s="319"/>
      <c r="Y517" s="4"/>
      <c r="Z517" s="4"/>
      <c r="AA517" s="4"/>
      <c r="AB517" s="4"/>
      <c r="AC517" s="4"/>
      <c r="AD517" s="30"/>
      <c r="AE517" s="30"/>
      <c r="AF517" s="30"/>
      <c r="AG517" s="4"/>
      <c r="AH517" s="4"/>
      <c r="AI517" s="4"/>
      <c r="AJ517" s="4"/>
    </row>
    <row r="518" spans="1:36" ht="12.75" customHeight="1" x14ac:dyDescent="0.25">
      <c r="A518" s="3"/>
      <c r="B518" s="4"/>
      <c r="C518" s="4"/>
      <c r="D518" s="4"/>
      <c r="E518" s="4"/>
      <c r="F518" s="4"/>
      <c r="G518" s="72"/>
      <c r="H518" s="4"/>
      <c r="I518" s="4"/>
      <c r="J518" s="4"/>
      <c r="K518" s="4"/>
      <c r="L518" s="318"/>
      <c r="M518" s="318"/>
      <c r="N518" s="4"/>
      <c r="O518" s="318"/>
      <c r="P518" s="4"/>
      <c r="Q518" s="318"/>
      <c r="R518" s="4"/>
      <c r="S518" s="4"/>
      <c r="T518" s="4"/>
      <c r="U518" s="320"/>
      <c r="V518" s="4"/>
      <c r="W518" s="319"/>
      <c r="X518" s="319"/>
      <c r="Y518" s="4"/>
      <c r="Z518" s="4"/>
      <c r="AA518" s="4"/>
      <c r="AB518" s="4"/>
      <c r="AC518" s="4"/>
      <c r="AD518" s="30"/>
      <c r="AE518" s="30"/>
      <c r="AF518" s="30"/>
      <c r="AG518" s="4"/>
      <c r="AH518" s="4"/>
      <c r="AI518" s="4"/>
      <c r="AJ518" s="4"/>
    </row>
    <row r="519" spans="1:36" ht="12.75" customHeight="1" x14ac:dyDescent="0.25">
      <c r="A519" s="3"/>
      <c r="B519" s="4"/>
      <c r="C519" s="4"/>
      <c r="D519" s="4"/>
      <c r="E519" s="4"/>
      <c r="F519" s="4"/>
      <c r="G519" s="72"/>
      <c r="H519" s="4"/>
      <c r="I519" s="4"/>
      <c r="J519" s="4"/>
      <c r="K519" s="4"/>
      <c r="L519" s="318"/>
      <c r="M519" s="318"/>
      <c r="N519" s="4"/>
      <c r="O519" s="318"/>
      <c r="P519" s="4"/>
      <c r="Q519" s="318"/>
      <c r="R519" s="4"/>
      <c r="S519" s="4"/>
      <c r="T519" s="4"/>
      <c r="U519" s="320"/>
      <c r="V519" s="4"/>
      <c r="W519" s="319"/>
      <c r="X519" s="319"/>
      <c r="Y519" s="4"/>
      <c r="Z519" s="4"/>
      <c r="AA519" s="4"/>
      <c r="AB519" s="4"/>
      <c r="AC519" s="4"/>
      <c r="AD519" s="30"/>
      <c r="AE519" s="30"/>
      <c r="AF519" s="30"/>
      <c r="AG519" s="4"/>
      <c r="AH519" s="4"/>
      <c r="AI519" s="4"/>
      <c r="AJ519" s="4"/>
    </row>
    <row r="520" spans="1:36" ht="12.75" customHeight="1" x14ac:dyDescent="0.25">
      <c r="A520" s="3"/>
      <c r="B520" s="4"/>
      <c r="C520" s="4"/>
      <c r="D520" s="4"/>
      <c r="E520" s="4"/>
      <c r="F520" s="4"/>
      <c r="G520" s="72"/>
      <c r="H520" s="4"/>
      <c r="I520" s="4"/>
      <c r="J520" s="4"/>
      <c r="K520" s="4"/>
      <c r="L520" s="318"/>
      <c r="M520" s="318"/>
      <c r="N520" s="4"/>
      <c r="O520" s="318"/>
      <c r="P520" s="4"/>
      <c r="Q520" s="318"/>
      <c r="R520" s="4"/>
      <c r="S520" s="4"/>
      <c r="T520" s="4"/>
      <c r="U520" s="320"/>
      <c r="V520" s="4"/>
      <c r="W520" s="319"/>
      <c r="X520" s="319"/>
      <c r="Y520" s="4"/>
      <c r="Z520" s="4"/>
      <c r="AA520" s="4"/>
      <c r="AB520" s="4"/>
      <c r="AC520" s="4"/>
      <c r="AD520" s="30"/>
      <c r="AE520" s="30"/>
      <c r="AF520" s="30"/>
      <c r="AG520" s="4"/>
      <c r="AH520" s="4"/>
      <c r="AI520" s="4"/>
      <c r="AJ520" s="4"/>
    </row>
    <row r="521" spans="1:36" ht="12.75" customHeight="1" x14ac:dyDescent="0.25">
      <c r="A521" s="3"/>
      <c r="B521" s="4"/>
      <c r="C521" s="4"/>
      <c r="D521" s="4"/>
      <c r="E521" s="4"/>
      <c r="F521" s="4"/>
      <c r="G521" s="72"/>
      <c r="H521" s="4"/>
      <c r="I521" s="4"/>
      <c r="J521" s="4"/>
      <c r="K521" s="4"/>
      <c r="L521" s="318"/>
      <c r="M521" s="318"/>
      <c r="N521" s="4"/>
      <c r="O521" s="318"/>
      <c r="P521" s="4"/>
      <c r="Q521" s="318"/>
      <c r="R521" s="4"/>
      <c r="S521" s="4"/>
      <c r="T521" s="4"/>
      <c r="U521" s="320"/>
      <c r="V521" s="4"/>
      <c r="W521" s="319"/>
      <c r="X521" s="319"/>
      <c r="Y521" s="4"/>
      <c r="Z521" s="4"/>
      <c r="AA521" s="4"/>
      <c r="AB521" s="4"/>
      <c r="AC521" s="4"/>
      <c r="AD521" s="30"/>
      <c r="AE521" s="30"/>
      <c r="AF521" s="30"/>
      <c r="AG521" s="4"/>
      <c r="AH521" s="4"/>
      <c r="AI521" s="4"/>
      <c r="AJ521" s="4"/>
    </row>
    <row r="522" spans="1:36" ht="12.75" customHeight="1" x14ac:dyDescent="0.25">
      <c r="A522" s="3"/>
      <c r="B522" s="4"/>
      <c r="C522" s="4"/>
      <c r="D522" s="4"/>
      <c r="E522" s="4"/>
      <c r="F522" s="4"/>
      <c r="G522" s="72"/>
      <c r="H522" s="4"/>
      <c r="I522" s="4"/>
      <c r="J522" s="4"/>
      <c r="K522" s="4"/>
      <c r="L522" s="318"/>
      <c r="M522" s="318"/>
      <c r="N522" s="4"/>
      <c r="O522" s="318"/>
      <c r="P522" s="4"/>
      <c r="Q522" s="318"/>
      <c r="R522" s="4"/>
      <c r="S522" s="4"/>
      <c r="T522" s="4"/>
      <c r="U522" s="320"/>
      <c r="V522" s="4"/>
      <c r="W522" s="319"/>
      <c r="X522" s="319"/>
      <c r="Y522" s="4"/>
      <c r="Z522" s="4"/>
      <c r="AA522" s="4"/>
      <c r="AB522" s="4"/>
      <c r="AC522" s="4"/>
      <c r="AD522" s="30"/>
      <c r="AE522" s="30"/>
      <c r="AF522" s="30"/>
      <c r="AG522" s="4"/>
      <c r="AH522" s="4"/>
      <c r="AI522" s="4"/>
      <c r="AJ522" s="4"/>
    </row>
    <row r="523" spans="1:36" ht="12.75" customHeight="1" x14ac:dyDescent="0.25">
      <c r="A523" s="3"/>
      <c r="B523" s="4"/>
      <c r="C523" s="4"/>
      <c r="D523" s="4"/>
      <c r="E523" s="4"/>
      <c r="F523" s="4"/>
      <c r="G523" s="72"/>
      <c r="H523" s="4"/>
      <c r="I523" s="4"/>
      <c r="J523" s="4"/>
      <c r="K523" s="4"/>
      <c r="L523" s="318"/>
      <c r="M523" s="318"/>
      <c r="N523" s="4"/>
      <c r="O523" s="318"/>
      <c r="P523" s="4"/>
      <c r="Q523" s="318"/>
      <c r="R523" s="4"/>
      <c r="S523" s="4"/>
      <c r="T523" s="4"/>
      <c r="U523" s="320"/>
      <c r="V523" s="4"/>
      <c r="W523" s="319"/>
      <c r="X523" s="319"/>
      <c r="Y523" s="4"/>
      <c r="Z523" s="4"/>
      <c r="AA523" s="4"/>
      <c r="AB523" s="4"/>
      <c r="AC523" s="4"/>
      <c r="AD523" s="30"/>
      <c r="AE523" s="30"/>
      <c r="AF523" s="30"/>
      <c r="AG523" s="4"/>
      <c r="AH523" s="4"/>
      <c r="AI523" s="4"/>
      <c r="AJ523" s="4"/>
    </row>
    <row r="524" spans="1:36" ht="12.75" customHeight="1" x14ac:dyDescent="0.25">
      <c r="A524" s="3"/>
      <c r="B524" s="4"/>
      <c r="C524" s="4"/>
      <c r="D524" s="4"/>
      <c r="E524" s="4"/>
      <c r="F524" s="4"/>
      <c r="G524" s="72"/>
      <c r="H524" s="4"/>
      <c r="I524" s="4"/>
      <c r="J524" s="4"/>
      <c r="K524" s="4"/>
      <c r="L524" s="318"/>
      <c r="M524" s="318"/>
      <c r="N524" s="4"/>
      <c r="O524" s="318"/>
      <c r="P524" s="4"/>
      <c r="Q524" s="318"/>
      <c r="R524" s="4"/>
      <c r="S524" s="4"/>
      <c r="T524" s="4"/>
      <c r="U524" s="320"/>
      <c r="V524" s="4"/>
      <c r="W524" s="319"/>
      <c r="X524" s="319"/>
      <c r="Y524" s="4"/>
      <c r="Z524" s="4"/>
      <c r="AA524" s="4"/>
      <c r="AB524" s="4"/>
      <c r="AC524" s="4"/>
      <c r="AD524" s="30"/>
      <c r="AE524" s="30"/>
      <c r="AF524" s="30"/>
      <c r="AG524" s="4"/>
      <c r="AH524" s="4"/>
      <c r="AI524" s="4"/>
      <c r="AJ524" s="4"/>
    </row>
    <row r="525" spans="1:36" ht="12.75" customHeight="1" x14ac:dyDescent="0.25">
      <c r="A525" s="3"/>
      <c r="B525" s="4"/>
      <c r="C525" s="4"/>
      <c r="D525" s="4"/>
      <c r="E525" s="4"/>
      <c r="F525" s="4"/>
      <c r="G525" s="72"/>
      <c r="H525" s="4"/>
      <c r="I525" s="4"/>
      <c r="J525" s="4"/>
      <c r="K525" s="4"/>
      <c r="L525" s="318"/>
      <c r="M525" s="318"/>
      <c r="N525" s="4"/>
      <c r="O525" s="318"/>
      <c r="P525" s="4"/>
      <c r="Q525" s="318"/>
      <c r="R525" s="4"/>
      <c r="S525" s="4"/>
      <c r="T525" s="4"/>
      <c r="U525" s="320"/>
      <c r="V525" s="4"/>
      <c r="W525" s="319"/>
      <c r="X525" s="319"/>
      <c r="Y525" s="4"/>
      <c r="Z525" s="4"/>
      <c r="AA525" s="4"/>
      <c r="AB525" s="4"/>
      <c r="AC525" s="4"/>
      <c r="AD525" s="30"/>
      <c r="AE525" s="30"/>
      <c r="AF525" s="30"/>
      <c r="AG525" s="4"/>
      <c r="AH525" s="4"/>
      <c r="AI525" s="4"/>
      <c r="AJ525" s="4"/>
    </row>
    <row r="526" spans="1:36" ht="12.75" customHeight="1" x14ac:dyDescent="0.25">
      <c r="A526" s="3"/>
      <c r="B526" s="4"/>
      <c r="C526" s="4"/>
      <c r="D526" s="4"/>
      <c r="E526" s="4"/>
      <c r="F526" s="4"/>
      <c r="G526" s="72"/>
      <c r="H526" s="4"/>
      <c r="I526" s="4"/>
      <c r="J526" s="4"/>
      <c r="K526" s="4"/>
      <c r="L526" s="318"/>
      <c r="M526" s="318"/>
      <c r="N526" s="4"/>
      <c r="O526" s="318"/>
      <c r="P526" s="4"/>
      <c r="Q526" s="318"/>
      <c r="R526" s="4"/>
      <c r="S526" s="4"/>
      <c r="T526" s="4"/>
      <c r="U526" s="320"/>
      <c r="V526" s="4"/>
      <c r="W526" s="319"/>
      <c r="X526" s="319"/>
      <c r="Y526" s="4"/>
      <c r="Z526" s="4"/>
      <c r="AA526" s="4"/>
      <c r="AB526" s="4"/>
      <c r="AC526" s="4"/>
      <c r="AD526" s="30"/>
      <c r="AE526" s="30"/>
      <c r="AF526" s="30"/>
      <c r="AG526" s="4"/>
      <c r="AH526" s="4"/>
      <c r="AI526" s="4"/>
      <c r="AJ526" s="4"/>
    </row>
    <row r="527" spans="1:36" ht="12.75" customHeight="1" x14ac:dyDescent="0.25">
      <c r="A527" s="3"/>
      <c r="B527" s="4"/>
      <c r="C527" s="4"/>
      <c r="D527" s="4"/>
      <c r="E527" s="4"/>
      <c r="F527" s="4"/>
      <c r="G527" s="72"/>
      <c r="H527" s="4"/>
      <c r="I527" s="4"/>
      <c r="J527" s="4"/>
      <c r="K527" s="4"/>
      <c r="L527" s="318"/>
      <c r="M527" s="318"/>
      <c r="N527" s="4"/>
      <c r="O527" s="318"/>
      <c r="P527" s="4"/>
      <c r="Q527" s="318"/>
      <c r="R527" s="4"/>
      <c r="S527" s="4"/>
      <c r="T527" s="4"/>
      <c r="U527" s="320"/>
      <c r="V527" s="4"/>
      <c r="W527" s="319"/>
      <c r="X527" s="319"/>
      <c r="Y527" s="4"/>
      <c r="Z527" s="4"/>
      <c r="AA527" s="4"/>
      <c r="AB527" s="4"/>
      <c r="AC527" s="4"/>
      <c r="AD527" s="30"/>
      <c r="AE527" s="30"/>
      <c r="AF527" s="30"/>
      <c r="AG527" s="4"/>
      <c r="AH527" s="4"/>
      <c r="AI527" s="4"/>
      <c r="AJ527" s="4"/>
    </row>
    <row r="528" spans="1:36" ht="12.75" customHeight="1" x14ac:dyDescent="0.25">
      <c r="A528" s="3"/>
      <c r="B528" s="4"/>
      <c r="C528" s="4"/>
      <c r="D528" s="4"/>
      <c r="E528" s="4"/>
      <c r="F528" s="4"/>
      <c r="G528" s="72"/>
      <c r="H528" s="4"/>
      <c r="I528" s="4"/>
      <c r="J528" s="4"/>
      <c r="K528" s="4"/>
      <c r="L528" s="318"/>
      <c r="M528" s="318"/>
      <c r="N528" s="4"/>
      <c r="O528" s="318"/>
      <c r="P528" s="4"/>
      <c r="Q528" s="318"/>
      <c r="R528" s="4"/>
      <c r="S528" s="4"/>
      <c r="T528" s="4"/>
      <c r="U528" s="320"/>
      <c r="V528" s="4"/>
      <c r="W528" s="319"/>
      <c r="X528" s="319"/>
      <c r="Y528" s="4"/>
      <c r="Z528" s="4"/>
      <c r="AA528" s="4"/>
      <c r="AB528" s="4"/>
      <c r="AC528" s="4"/>
      <c r="AD528" s="30"/>
      <c r="AE528" s="30"/>
      <c r="AF528" s="30"/>
      <c r="AG528" s="4"/>
      <c r="AH528" s="4"/>
      <c r="AI528" s="4"/>
      <c r="AJ528" s="4"/>
    </row>
    <row r="529" spans="1:36" ht="12.75" customHeight="1" x14ac:dyDescent="0.25">
      <c r="A529" s="3"/>
      <c r="B529" s="4"/>
      <c r="C529" s="4"/>
      <c r="D529" s="4"/>
      <c r="E529" s="4"/>
      <c r="F529" s="4"/>
      <c r="G529" s="72"/>
      <c r="H529" s="4"/>
      <c r="I529" s="4"/>
      <c r="J529" s="4"/>
      <c r="K529" s="4"/>
      <c r="L529" s="318"/>
      <c r="M529" s="318"/>
      <c r="N529" s="4"/>
      <c r="O529" s="318"/>
      <c r="P529" s="4"/>
      <c r="Q529" s="318"/>
      <c r="R529" s="4"/>
      <c r="S529" s="4"/>
      <c r="T529" s="4"/>
      <c r="U529" s="320"/>
      <c r="V529" s="4"/>
      <c r="W529" s="319"/>
      <c r="X529" s="319"/>
      <c r="Y529" s="4"/>
      <c r="Z529" s="4"/>
      <c r="AA529" s="4"/>
      <c r="AB529" s="4"/>
      <c r="AC529" s="4"/>
      <c r="AD529" s="30"/>
      <c r="AE529" s="30"/>
      <c r="AF529" s="30"/>
      <c r="AG529" s="4"/>
      <c r="AH529" s="4"/>
      <c r="AI529" s="4"/>
      <c r="AJ529" s="4"/>
    </row>
    <row r="530" spans="1:36" ht="12.75" customHeight="1" x14ac:dyDescent="0.25">
      <c r="A530" s="3"/>
      <c r="B530" s="4"/>
      <c r="C530" s="4"/>
      <c r="D530" s="4"/>
      <c r="E530" s="4"/>
      <c r="F530" s="4"/>
      <c r="G530" s="72"/>
      <c r="H530" s="4"/>
      <c r="I530" s="4"/>
      <c r="J530" s="4"/>
      <c r="K530" s="4"/>
      <c r="L530" s="318"/>
      <c r="M530" s="318"/>
      <c r="N530" s="4"/>
      <c r="O530" s="318"/>
      <c r="P530" s="4"/>
      <c r="Q530" s="318"/>
      <c r="R530" s="4"/>
      <c r="S530" s="4"/>
      <c r="T530" s="4"/>
      <c r="U530" s="320"/>
      <c r="V530" s="4"/>
      <c r="W530" s="319"/>
      <c r="X530" s="319"/>
      <c r="Y530" s="4"/>
      <c r="Z530" s="4"/>
      <c r="AA530" s="4"/>
      <c r="AB530" s="4"/>
      <c r="AC530" s="4"/>
      <c r="AD530" s="30"/>
      <c r="AE530" s="30"/>
      <c r="AF530" s="30"/>
      <c r="AG530" s="4"/>
      <c r="AH530" s="4"/>
      <c r="AI530" s="4"/>
      <c r="AJ530" s="4"/>
    </row>
    <row r="531" spans="1:36" ht="12.75" customHeight="1" x14ac:dyDescent="0.25">
      <c r="A531" s="3"/>
      <c r="B531" s="4"/>
      <c r="C531" s="4"/>
      <c r="D531" s="4"/>
      <c r="E531" s="4"/>
      <c r="F531" s="4"/>
      <c r="G531" s="72"/>
      <c r="H531" s="4"/>
      <c r="I531" s="4"/>
      <c r="J531" s="4"/>
      <c r="K531" s="4"/>
      <c r="L531" s="318"/>
      <c r="M531" s="318"/>
      <c r="N531" s="4"/>
      <c r="O531" s="318"/>
      <c r="P531" s="4"/>
      <c r="Q531" s="318"/>
      <c r="R531" s="4"/>
      <c r="S531" s="4"/>
      <c r="T531" s="4"/>
      <c r="U531" s="320"/>
      <c r="V531" s="4"/>
      <c r="W531" s="319"/>
      <c r="X531" s="319"/>
      <c r="Y531" s="4"/>
      <c r="Z531" s="4"/>
      <c r="AA531" s="4"/>
      <c r="AB531" s="4"/>
      <c r="AC531" s="4"/>
      <c r="AD531" s="30"/>
      <c r="AE531" s="30"/>
      <c r="AF531" s="30"/>
      <c r="AG531" s="4"/>
      <c r="AH531" s="4"/>
      <c r="AI531" s="4"/>
      <c r="AJ531" s="4"/>
    </row>
    <row r="532" spans="1:36" ht="12.75" customHeight="1" x14ac:dyDescent="0.25">
      <c r="A532" s="3"/>
      <c r="B532" s="4"/>
      <c r="C532" s="4"/>
      <c r="D532" s="4"/>
      <c r="E532" s="4"/>
      <c r="F532" s="4"/>
      <c r="G532" s="72"/>
      <c r="H532" s="4"/>
      <c r="I532" s="4"/>
      <c r="J532" s="4"/>
      <c r="K532" s="4"/>
      <c r="L532" s="318"/>
      <c r="M532" s="318"/>
      <c r="N532" s="4"/>
      <c r="O532" s="318"/>
      <c r="P532" s="4"/>
      <c r="Q532" s="318"/>
      <c r="R532" s="4"/>
      <c r="S532" s="4"/>
      <c r="T532" s="4"/>
      <c r="U532" s="320"/>
      <c r="V532" s="4"/>
      <c r="W532" s="319"/>
      <c r="X532" s="319"/>
      <c r="Y532" s="4"/>
      <c r="Z532" s="4"/>
      <c r="AA532" s="4"/>
      <c r="AB532" s="4"/>
      <c r="AC532" s="4"/>
      <c r="AD532" s="30"/>
      <c r="AE532" s="30"/>
      <c r="AF532" s="30"/>
      <c r="AG532" s="4"/>
      <c r="AH532" s="4"/>
      <c r="AI532" s="4"/>
      <c r="AJ532" s="4"/>
    </row>
    <row r="533" spans="1:36" ht="12.75" customHeight="1" x14ac:dyDescent="0.25">
      <c r="A533" s="3"/>
      <c r="B533" s="4"/>
      <c r="C533" s="4"/>
      <c r="D533" s="4"/>
      <c r="E533" s="4"/>
      <c r="F533" s="4"/>
      <c r="G533" s="72"/>
      <c r="H533" s="4"/>
      <c r="I533" s="4"/>
      <c r="J533" s="4"/>
      <c r="K533" s="4"/>
      <c r="L533" s="318"/>
      <c r="M533" s="318"/>
      <c r="N533" s="4"/>
      <c r="O533" s="318"/>
      <c r="P533" s="4"/>
      <c r="Q533" s="318"/>
      <c r="R533" s="4"/>
      <c r="S533" s="4"/>
      <c r="T533" s="4"/>
      <c r="U533" s="320"/>
      <c r="V533" s="4"/>
      <c r="W533" s="319"/>
      <c r="X533" s="319"/>
      <c r="Y533" s="4"/>
      <c r="Z533" s="4"/>
      <c r="AA533" s="4"/>
      <c r="AB533" s="4"/>
      <c r="AC533" s="4"/>
      <c r="AD533" s="30"/>
      <c r="AE533" s="30"/>
      <c r="AF533" s="30"/>
      <c r="AG533" s="4"/>
      <c r="AH533" s="4"/>
      <c r="AI533" s="4"/>
      <c r="AJ533" s="4"/>
    </row>
    <row r="534" spans="1:36" ht="12.75" customHeight="1" x14ac:dyDescent="0.25">
      <c r="A534" s="3"/>
      <c r="B534" s="4"/>
      <c r="C534" s="4"/>
      <c r="D534" s="4"/>
      <c r="E534" s="4"/>
      <c r="F534" s="4"/>
      <c r="G534" s="72"/>
      <c r="H534" s="4"/>
      <c r="I534" s="4"/>
      <c r="J534" s="4"/>
      <c r="K534" s="4"/>
      <c r="L534" s="318"/>
      <c r="M534" s="318"/>
      <c r="N534" s="4"/>
      <c r="O534" s="318"/>
      <c r="P534" s="4"/>
      <c r="Q534" s="318"/>
      <c r="R534" s="4"/>
      <c r="S534" s="4"/>
      <c r="T534" s="4"/>
      <c r="U534" s="320"/>
      <c r="V534" s="4"/>
      <c r="W534" s="319"/>
      <c r="X534" s="319"/>
      <c r="Y534" s="4"/>
      <c r="Z534" s="4"/>
      <c r="AA534" s="4"/>
      <c r="AB534" s="4"/>
      <c r="AC534" s="4"/>
      <c r="AD534" s="30"/>
      <c r="AE534" s="30"/>
      <c r="AF534" s="30"/>
      <c r="AG534" s="4"/>
      <c r="AH534" s="4"/>
      <c r="AI534" s="4"/>
      <c r="AJ534" s="4"/>
    </row>
    <row r="535" spans="1:36" ht="12.75" customHeight="1" x14ac:dyDescent="0.25">
      <c r="A535" s="3"/>
      <c r="B535" s="4"/>
      <c r="C535" s="4"/>
      <c r="D535" s="4"/>
      <c r="E535" s="4"/>
      <c r="F535" s="4"/>
      <c r="G535" s="72"/>
      <c r="H535" s="4"/>
      <c r="I535" s="4"/>
      <c r="J535" s="4"/>
      <c r="K535" s="4"/>
      <c r="L535" s="318"/>
      <c r="M535" s="318"/>
      <c r="N535" s="4"/>
      <c r="O535" s="318"/>
      <c r="P535" s="4"/>
      <c r="Q535" s="318"/>
      <c r="R535" s="4"/>
      <c r="S535" s="4"/>
      <c r="T535" s="4"/>
      <c r="U535" s="320"/>
      <c r="V535" s="4"/>
      <c r="W535" s="319"/>
      <c r="X535" s="319"/>
      <c r="Y535" s="4"/>
      <c r="Z535" s="4"/>
      <c r="AA535" s="4"/>
      <c r="AB535" s="4"/>
      <c r="AC535" s="4"/>
      <c r="AD535" s="30"/>
      <c r="AE535" s="30"/>
      <c r="AF535" s="30"/>
      <c r="AG535" s="4"/>
      <c r="AH535" s="4"/>
      <c r="AI535" s="4"/>
      <c r="AJ535" s="4"/>
    </row>
    <row r="536" spans="1:36" ht="12.75" customHeight="1" x14ac:dyDescent="0.25">
      <c r="A536" s="3"/>
      <c r="B536" s="4"/>
      <c r="C536" s="4"/>
      <c r="D536" s="4"/>
      <c r="E536" s="4"/>
      <c r="F536" s="4"/>
      <c r="G536" s="72"/>
      <c r="H536" s="4"/>
      <c r="I536" s="4"/>
      <c r="J536" s="4"/>
      <c r="K536" s="4"/>
      <c r="L536" s="318"/>
      <c r="M536" s="318"/>
      <c r="N536" s="4"/>
      <c r="O536" s="318"/>
      <c r="P536" s="4"/>
      <c r="Q536" s="318"/>
      <c r="R536" s="4"/>
      <c r="S536" s="4"/>
      <c r="T536" s="4"/>
      <c r="U536" s="320"/>
      <c r="V536" s="4"/>
      <c r="W536" s="319"/>
      <c r="X536" s="319"/>
      <c r="Y536" s="4"/>
      <c r="Z536" s="4"/>
      <c r="AA536" s="4"/>
      <c r="AB536" s="4"/>
      <c r="AC536" s="4"/>
      <c r="AD536" s="30"/>
      <c r="AE536" s="30"/>
      <c r="AF536" s="30"/>
      <c r="AG536" s="4"/>
      <c r="AH536" s="4"/>
      <c r="AI536" s="4"/>
      <c r="AJ536" s="4"/>
    </row>
    <row r="537" spans="1:36" ht="12.75" customHeight="1" x14ac:dyDescent="0.25">
      <c r="A537" s="3"/>
      <c r="B537" s="4"/>
      <c r="C537" s="4"/>
      <c r="D537" s="4"/>
      <c r="E537" s="4"/>
      <c r="F537" s="4"/>
      <c r="G537" s="72"/>
      <c r="H537" s="4"/>
      <c r="I537" s="4"/>
      <c r="J537" s="4"/>
      <c r="K537" s="4"/>
      <c r="L537" s="318"/>
      <c r="M537" s="318"/>
      <c r="N537" s="4"/>
      <c r="O537" s="318"/>
      <c r="P537" s="4"/>
      <c r="Q537" s="318"/>
      <c r="R537" s="4"/>
      <c r="S537" s="4"/>
      <c r="T537" s="4"/>
      <c r="U537" s="320"/>
      <c r="V537" s="4"/>
      <c r="W537" s="319"/>
      <c r="X537" s="319"/>
      <c r="Y537" s="4"/>
      <c r="Z537" s="4"/>
      <c r="AA537" s="4"/>
      <c r="AB537" s="4"/>
      <c r="AC537" s="4"/>
      <c r="AD537" s="30"/>
      <c r="AE537" s="30"/>
      <c r="AF537" s="30"/>
      <c r="AG537" s="4"/>
      <c r="AH537" s="4"/>
      <c r="AI537" s="4"/>
      <c r="AJ537" s="4"/>
    </row>
    <row r="538" spans="1:36" ht="12.75" customHeight="1" x14ac:dyDescent="0.25">
      <c r="A538" s="3"/>
      <c r="B538" s="4"/>
      <c r="C538" s="4"/>
      <c r="D538" s="4"/>
      <c r="E538" s="4"/>
      <c r="F538" s="4"/>
      <c r="G538" s="72"/>
      <c r="H538" s="4"/>
      <c r="I538" s="4"/>
      <c r="J538" s="4"/>
      <c r="K538" s="4"/>
      <c r="L538" s="318"/>
      <c r="M538" s="318"/>
      <c r="N538" s="4"/>
      <c r="O538" s="318"/>
      <c r="P538" s="4"/>
      <c r="Q538" s="318"/>
      <c r="R538" s="4"/>
      <c r="S538" s="4"/>
      <c r="T538" s="4"/>
      <c r="U538" s="320"/>
      <c r="V538" s="4"/>
      <c r="W538" s="319"/>
      <c r="X538" s="319"/>
      <c r="Y538" s="4"/>
      <c r="Z538" s="4"/>
      <c r="AA538" s="4"/>
      <c r="AB538" s="4"/>
      <c r="AC538" s="4"/>
      <c r="AD538" s="30"/>
      <c r="AE538" s="30"/>
      <c r="AF538" s="30"/>
      <c r="AG538" s="4"/>
      <c r="AH538" s="4"/>
      <c r="AI538" s="4"/>
      <c r="AJ538" s="4"/>
    </row>
    <row r="539" spans="1:36" ht="12.75" customHeight="1" x14ac:dyDescent="0.25">
      <c r="A539" s="3"/>
      <c r="B539" s="4"/>
      <c r="C539" s="4"/>
      <c r="D539" s="4"/>
      <c r="E539" s="4"/>
      <c r="F539" s="4"/>
      <c r="G539" s="72"/>
      <c r="H539" s="4"/>
      <c r="I539" s="4"/>
      <c r="J539" s="4"/>
      <c r="K539" s="4"/>
      <c r="L539" s="318"/>
      <c r="M539" s="318"/>
      <c r="N539" s="4"/>
      <c r="O539" s="318"/>
      <c r="P539" s="4"/>
      <c r="Q539" s="318"/>
      <c r="R539" s="4"/>
      <c r="S539" s="4"/>
      <c r="T539" s="4"/>
      <c r="U539" s="320"/>
      <c r="V539" s="4"/>
      <c r="W539" s="319"/>
      <c r="X539" s="319"/>
      <c r="Y539" s="4"/>
      <c r="Z539" s="4"/>
      <c r="AA539" s="4"/>
      <c r="AB539" s="4"/>
      <c r="AC539" s="4"/>
      <c r="AD539" s="30"/>
      <c r="AE539" s="30"/>
      <c r="AF539" s="30"/>
      <c r="AG539" s="4"/>
      <c r="AH539" s="4"/>
      <c r="AI539" s="4"/>
      <c r="AJ539" s="4"/>
    </row>
    <row r="540" spans="1:36" ht="12.75" customHeight="1" x14ac:dyDescent="0.25">
      <c r="A540" s="3"/>
      <c r="B540" s="4"/>
      <c r="C540" s="4"/>
      <c r="D540" s="4"/>
      <c r="E540" s="4"/>
      <c r="F540" s="4"/>
      <c r="G540" s="72"/>
      <c r="H540" s="4"/>
      <c r="I540" s="4"/>
      <c r="J540" s="4"/>
      <c r="K540" s="4"/>
      <c r="L540" s="318"/>
      <c r="M540" s="318"/>
      <c r="N540" s="4"/>
      <c r="O540" s="318"/>
      <c r="P540" s="4"/>
      <c r="Q540" s="318"/>
      <c r="R540" s="4"/>
      <c r="S540" s="4"/>
      <c r="T540" s="4"/>
      <c r="U540" s="320"/>
      <c r="V540" s="4"/>
      <c r="W540" s="319"/>
      <c r="X540" s="319"/>
      <c r="Y540" s="4"/>
      <c r="Z540" s="4"/>
      <c r="AA540" s="4"/>
      <c r="AB540" s="4"/>
      <c r="AC540" s="4"/>
      <c r="AD540" s="30"/>
      <c r="AE540" s="30"/>
      <c r="AF540" s="30"/>
      <c r="AG540" s="4"/>
      <c r="AH540" s="4"/>
      <c r="AI540" s="4"/>
      <c r="AJ540" s="4"/>
    </row>
    <row r="541" spans="1:36" ht="12.75" customHeight="1" x14ac:dyDescent="0.25">
      <c r="A541" s="3"/>
      <c r="B541" s="4"/>
      <c r="C541" s="4"/>
      <c r="D541" s="4"/>
      <c r="E541" s="4"/>
      <c r="F541" s="4"/>
      <c r="G541" s="72"/>
      <c r="H541" s="4"/>
      <c r="I541" s="4"/>
      <c r="J541" s="4"/>
      <c r="K541" s="4"/>
      <c r="L541" s="318"/>
      <c r="M541" s="318"/>
      <c r="N541" s="4"/>
      <c r="O541" s="318"/>
      <c r="P541" s="4"/>
      <c r="Q541" s="318"/>
      <c r="R541" s="4"/>
      <c r="S541" s="4"/>
      <c r="T541" s="4"/>
      <c r="U541" s="320"/>
      <c r="V541" s="4"/>
      <c r="W541" s="319"/>
      <c r="X541" s="319"/>
      <c r="Y541" s="4"/>
      <c r="Z541" s="4"/>
      <c r="AA541" s="4"/>
      <c r="AB541" s="4"/>
      <c r="AC541" s="4"/>
      <c r="AD541" s="30"/>
      <c r="AE541" s="30"/>
      <c r="AF541" s="30"/>
      <c r="AG541" s="4"/>
      <c r="AH541" s="4"/>
      <c r="AI541" s="4"/>
      <c r="AJ541" s="4"/>
    </row>
    <row r="542" spans="1:36" ht="12.75" customHeight="1" x14ac:dyDescent="0.25">
      <c r="A542" s="3"/>
      <c r="B542" s="4"/>
      <c r="C542" s="4"/>
      <c r="D542" s="4"/>
      <c r="E542" s="4"/>
      <c r="F542" s="4"/>
      <c r="G542" s="72"/>
      <c r="H542" s="4"/>
      <c r="I542" s="4"/>
      <c r="J542" s="4"/>
      <c r="K542" s="4"/>
      <c r="L542" s="318"/>
      <c r="M542" s="318"/>
      <c r="N542" s="4"/>
      <c r="O542" s="318"/>
      <c r="P542" s="4"/>
      <c r="Q542" s="318"/>
      <c r="R542" s="4"/>
      <c r="S542" s="4"/>
      <c r="T542" s="4"/>
      <c r="U542" s="320"/>
      <c r="V542" s="4"/>
      <c r="W542" s="319"/>
      <c r="X542" s="319"/>
      <c r="Y542" s="4"/>
      <c r="Z542" s="4"/>
      <c r="AA542" s="4"/>
      <c r="AB542" s="4"/>
      <c r="AC542" s="4"/>
      <c r="AD542" s="30"/>
      <c r="AE542" s="30"/>
      <c r="AF542" s="30"/>
      <c r="AG542" s="4"/>
      <c r="AH542" s="4"/>
      <c r="AI542" s="4"/>
      <c r="AJ542" s="4"/>
    </row>
    <row r="543" spans="1:36" ht="12.75" customHeight="1" x14ac:dyDescent="0.25">
      <c r="A543" s="3"/>
      <c r="B543" s="4"/>
      <c r="C543" s="4"/>
      <c r="D543" s="4"/>
      <c r="E543" s="4"/>
      <c r="F543" s="4"/>
      <c r="G543" s="72"/>
      <c r="H543" s="4"/>
      <c r="I543" s="4"/>
      <c r="J543" s="4"/>
      <c r="K543" s="4"/>
      <c r="L543" s="318"/>
      <c r="M543" s="318"/>
      <c r="N543" s="4"/>
      <c r="O543" s="318"/>
      <c r="P543" s="4"/>
      <c r="Q543" s="318"/>
      <c r="R543" s="4"/>
      <c r="S543" s="4"/>
      <c r="T543" s="4"/>
      <c r="U543" s="320"/>
      <c r="V543" s="4"/>
      <c r="W543" s="319"/>
      <c r="X543" s="319"/>
      <c r="Y543" s="4"/>
      <c r="Z543" s="4"/>
      <c r="AA543" s="4"/>
      <c r="AB543" s="4"/>
      <c r="AC543" s="4"/>
      <c r="AD543" s="30"/>
      <c r="AE543" s="30"/>
      <c r="AF543" s="30"/>
      <c r="AG543" s="4"/>
      <c r="AH543" s="4"/>
      <c r="AI543" s="4"/>
      <c r="AJ543" s="4"/>
    </row>
    <row r="544" spans="1:36" ht="12.75" customHeight="1" x14ac:dyDescent="0.25">
      <c r="A544" s="3"/>
      <c r="B544" s="4"/>
      <c r="C544" s="4"/>
      <c r="D544" s="4"/>
      <c r="E544" s="4"/>
      <c r="F544" s="4"/>
      <c r="G544" s="72"/>
      <c r="H544" s="4"/>
      <c r="I544" s="4"/>
      <c r="J544" s="4"/>
      <c r="K544" s="4"/>
      <c r="L544" s="318"/>
      <c r="M544" s="318"/>
      <c r="N544" s="4"/>
      <c r="O544" s="318"/>
      <c r="P544" s="4"/>
      <c r="Q544" s="318"/>
      <c r="R544" s="4"/>
      <c r="S544" s="4"/>
      <c r="T544" s="4"/>
      <c r="U544" s="320"/>
      <c r="V544" s="4"/>
      <c r="W544" s="319"/>
      <c r="X544" s="319"/>
      <c r="Y544" s="4"/>
      <c r="Z544" s="4"/>
      <c r="AA544" s="4"/>
      <c r="AB544" s="4"/>
      <c r="AC544" s="4"/>
      <c r="AD544" s="30"/>
      <c r="AE544" s="30"/>
      <c r="AF544" s="30"/>
      <c r="AG544" s="4"/>
      <c r="AH544" s="4"/>
      <c r="AI544" s="4"/>
      <c r="AJ544" s="4"/>
    </row>
    <row r="545" spans="1:36" ht="12.75" customHeight="1" x14ac:dyDescent="0.25">
      <c r="A545" s="3"/>
      <c r="B545" s="4"/>
      <c r="C545" s="4"/>
      <c r="D545" s="4"/>
      <c r="E545" s="4"/>
      <c r="F545" s="4"/>
      <c r="G545" s="72"/>
      <c r="H545" s="4"/>
      <c r="I545" s="4"/>
      <c r="J545" s="4"/>
      <c r="K545" s="4"/>
      <c r="L545" s="318"/>
      <c r="M545" s="318"/>
      <c r="N545" s="4"/>
      <c r="O545" s="318"/>
      <c r="P545" s="4"/>
      <c r="Q545" s="318"/>
      <c r="R545" s="4"/>
      <c r="S545" s="4"/>
      <c r="T545" s="4"/>
      <c r="U545" s="320"/>
      <c r="V545" s="4"/>
      <c r="W545" s="319"/>
      <c r="X545" s="319"/>
      <c r="Y545" s="4"/>
      <c r="Z545" s="4"/>
      <c r="AA545" s="4"/>
      <c r="AB545" s="4"/>
      <c r="AC545" s="4"/>
      <c r="AD545" s="30"/>
      <c r="AE545" s="30"/>
      <c r="AF545" s="30"/>
      <c r="AG545" s="4"/>
      <c r="AH545" s="4"/>
      <c r="AI545" s="4"/>
      <c r="AJ545" s="4"/>
    </row>
    <row r="546" spans="1:36" ht="12.75" customHeight="1" x14ac:dyDescent="0.25">
      <c r="A546" s="3"/>
      <c r="B546" s="4"/>
      <c r="C546" s="4"/>
      <c r="D546" s="4"/>
      <c r="E546" s="4"/>
      <c r="F546" s="4"/>
      <c r="G546" s="72"/>
      <c r="H546" s="4"/>
      <c r="I546" s="4"/>
      <c r="J546" s="4"/>
      <c r="K546" s="4"/>
      <c r="L546" s="318"/>
      <c r="M546" s="318"/>
      <c r="N546" s="4"/>
      <c r="O546" s="318"/>
      <c r="P546" s="4"/>
      <c r="Q546" s="318"/>
      <c r="R546" s="4"/>
      <c r="S546" s="4"/>
      <c r="T546" s="4"/>
      <c r="U546" s="320"/>
      <c r="V546" s="4"/>
      <c r="W546" s="319"/>
      <c r="X546" s="319"/>
      <c r="Y546" s="4"/>
      <c r="Z546" s="4"/>
      <c r="AA546" s="4"/>
      <c r="AB546" s="4"/>
      <c r="AC546" s="4"/>
      <c r="AD546" s="30"/>
      <c r="AE546" s="30"/>
      <c r="AF546" s="30"/>
      <c r="AG546" s="4"/>
      <c r="AH546" s="4"/>
      <c r="AI546" s="4"/>
      <c r="AJ546" s="4"/>
    </row>
    <row r="547" spans="1:36" ht="12.75" customHeight="1" x14ac:dyDescent="0.25">
      <c r="A547" s="3"/>
      <c r="B547" s="4"/>
      <c r="C547" s="4"/>
      <c r="D547" s="4"/>
      <c r="E547" s="4"/>
      <c r="F547" s="4"/>
      <c r="G547" s="72"/>
      <c r="H547" s="4"/>
      <c r="I547" s="4"/>
      <c r="J547" s="4"/>
      <c r="K547" s="4"/>
      <c r="L547" s="318"/>
      <c r="M547" s="318"/>
      <c r="N547" s="4"/>
      <c r="O547" s="318"/>
      <c r="P547" s="4"/>
      <c r="Q547" s="318"/>
      <c r="R547" s="4"/>
      <c r="S547" s="4"/>
      <c r="T547" s="4"/>
      <c r="U547" s="320"/>
      <c r="V547" s="4"/>
      <c r="W547" s="319"/>
      <c r="X547" s="319"/>
      <c r="Y547" s="4"/>
      <c r="Z547" s="4"/>
      <c r="AA547" s="4"/>
      <c r="AB547" s="4"/>
      <c r="AC547" s="4"/>
      <c r="AD547" s="30"/>
      <c r="AE547" s="30"/>
      <c r="AF547" s="30"/>
      <c r="AG547" s="4"/>
      <c r="AH547" s="4"/>
      <c r="AI547" s="4"/>
      <c r="AJ547" s="4"/>
    </row>
    <row r="548" spans="1:36" ht="12.75" customHeight="1" x14ac:dyDescent="0.25">
      <c r="A548" s="3"/>
      <c r="B548" s="4"/>
      <c r="C548" s="4"/>
      <c r="D548" s="4"/>
      <c r="E548" s="4"/>
      <c r="F548" s="4"/>
      <c r="G548" s="72"/>
      <c r="H548" s="4"/>
      <c r="I548" s="4"/>
      <c r="J548" s="4"/>
      <c r="K548" s="4"/>
      <c r="L548" s="318"/>
      <c r="M548" s="318"/>
      <c r="N548" s="4"/>
      <c r="O548" s="318"/>
      <c r="P548" s="4"/>
      <c r="Q548" s="318"/>
      <c r="R548" s="4"/>
      <c r="S548" s="4"/>
      <c r="T548" s="4"/>
      <c r="U548" s="320"/>
      <c r="V548" s="4"/>
      <c r="W548" s="319"/>
      <c r="X548" s="319"/>
      <c r="Y548" s="4"/>
      <c r="Z548" s="4"/>
      <c r="AA548" s="4"/>
      <c r="AB548" s="4"/>
      <c r="AC548" s="4"/>
      <c r="AD548" s="30"/>
      <c r="AE548" s="30"/>
      <c r="AF548" s="30"/>
      <c r="AG548" s="4"/>
      <c r="AH548" s="4"/>
      <c r="AI548" s="4"/>
      <c r="AJ548" s="4"/>
    </row>
    <row r="549" spans="1:36" ht="12.75" customHeight="1" x14ac:dyDescent="0.25">
      <c r="A549" s="3"/>
      <c r="B549" s="4"/>
      <c r="C549" s="4"/>
      <c r="D549" s="4"/>
      <c r="E549" s="4"/>
      <c r="F549" s="4"/>
      <c r="G549" s="72"/>
      <c r="H549" s="4"/>
      <c r="I549" s="4"/>
      <c r="J549" s="4"/>
      <c r="K549" s="4"/>
      <c r="L549" s="318"/>
      <c r="M549" s="318"/>
      <c r="N549" s="4"/>
      <c r="O549" s="318"/>
      <c r="P549" s="4"/>
      <c r="Q549" s="318"/>
      <c r="R549" s="4"/>
      <c r="S549" s="4"/>
      <c r="T549" s="4"/>
      <c r="U549" s="320"/>
      <c r="V549" s="4"/>
      <c r="W549" s="319"/>
      <c r="X549" s="319"/>
      <c r="Y549" s="4"/>
      <c r="Z549" s="4"/>
      <c r="AA549" s="4"/>
      <c r="AB549" s="4"/>
      <c r="AC549" s="4"/>
      <c r="AD549" s="30"/>
      <c r="AE549" s="30"/>
      <c r="AF549" s="30"/>
      <c r="AG549" s="4"/>
      <c r="AH549" s="4"/>
      <c r="AI549" s="4"/>
      <c r="AJ549" s="4"/>
    </row>
    <row r="550" spans="1:36" ht="12.75" customHeight="1" x14ac:dyDescent="0.25">
      <c r="A550" s="3"/>
      <c r="B550" s="4"/>
      <c r="C550" s="4"/>
      <c r="D550" s="4"/>
      <c r="E550" s="4"/>
      <c r="F550" s="4"/>
      <c r="G550" s="72"/>
      <c r="H550" s="4"/>
      <c r="I550" s="4"/>
      <c r="J550" s="4"/>
      <c r="K550" s="4"/>
      <c r="L550" s="318"/>
      <c r="M550" s="318"/>
      <c r="N550" s="4"/>
      <c r="O550" s="318"/>
      <c r="P550" s="4"/>
      <c r="Q550" s="318"/>
      <c r="R550" s="4"/>
      <c r="S550" s="4"/>
      <c r="T550" s="4"/>
      <c r="U550" s="320"/>
      <c r="V550" s="4"/>
      <c r="W550" s="319"/>
      <c r="X550" s="319"/>
      <c r="Y550" s="4"/>
      <c r="Z550" s="4"/>
      <c r="AA550" s="4"/>
      <c r="AB550" s="4"/>
      <c r="AC550" s="4"/>
      <c r="AD550" s="30"/>
      <c r="AE550" s="30"/>
      <c r="AF550" s="30"/>
      <c r="AG550" s="4"/>
      <c r="AH550" s="4"/>
      <c r="AI550" s="4"/>
      <c r="AJ550" s="4"/>
    </row>
    <row r="551" spans="1:36" ht="12.75" customHeight="1" x14ac:dyDescent="0.25">
      <c r="A551" s="3"/>
      <c r="B551" s="4"/>
      <c r="C551" s="4"/>
      <c r="D551" s="4"/>
      <c r="E551" s="4"/>
      <c r="F551" s="4"/>
      <c r="G551" s="72"/>
      <c r="H551" s="4"/>
      <c r="I551" s="4"/>
      <c r="J551" s="4"/>
      <c r="K551" s="4"/>
      <c r="L551" s="318"/>
      <c r="M551" s="318"/>
      <c r="N551" s="4"/>
      <c r="O551" s="318"/>
      <c r="P551" s="4"/>
      <c r="Q551" s="318"/>
      <c r="R551" s="4"/>
      <c r="S551" s="4"/>
      <c r="T551" s="4"/>
      <c r="U551" s="320"/>
      <c r="V551" s="4"/>
      <c r="W551" s="319"/>
      <c r="X551" s="319"/>
      <c r="Y551" s="4"/>
      <c r="Z551" s="4"/>
      <c r="AA551" s="4"/>
      <c r="AB551" s="4"/>
      <c r="AC551" s="4"/>
      <c r="AD551" s="30"/>
      <c r="AE551" s="30"/>
      <c r="AF551" s="30"/>
      <c r="AG551" s="4"/>
      <c r="AH551" s="4"/>
      <c r="AI551" s="4"/>
      <c r="AJ551" s="4"/>
    </row>
    <row r="552" spans="1:36" ht="12.75" customHeight="1" x14ac:dyDescent="0.25">
      <c r="A552" s="3"/>
      <c r="B552" s="4"/>
      <c r="C552" s="4"/>
      <c r="D552" s="4"/>
      <c r="E552" s="4"/>
      <c r="F552" s="4"/>
      <c r="G552" s="72"/>
      <c r="H552" s="4"/>
      <c r="I552" s="4"/>
      <c r="J552" s="4"/>
      <c r="K552" s="4"/>
      <c r="L552" s="318"/>
      <c r="M552" s="318"/>
      <c r="N552" s="4"/>
      <c r="O552" s="318"/>
      <c r="P552" s="4"/>
      <c r="Q552" s="318"/>
      <c r="R552" s="4"/>
      <c r="S552" s="4"/>
      <c r="T552" s="4"/>
      <c r="U552" s="320"/>
      <c r="V552" s="4"/>
      <c r="W552" s="319"/>
      <c r="X552" s="319"/>
      <c r="Y552" s="4"/>
      <c r="Z552" s="4"/>
      <c r="AA552" s="4"/>
      <c r="AB552" s="4"/>
      <c r="AC552" s="4"/>
      <c r="AD552" s="30"/>
      <c r="AE552" s="30"/>
      <c r="AF552" s="30"/>
      <c r="AG552" s="4"/>
      <c r="AH552" s="4"/>
      <c r="AI552" s="4"/>
      <c r="AJ552" s="4"/>
    </row>
    <row r="553" spans="1:36" ht="12.75" customHeight="1" x14ac:dyDescent="0.25">
      <c r="A553" s="3"/>
      <c r="B553" s="4"/>
      <c r="C553" s="4"/>
      <c r="D553" s="4"/>
      <c r="E553" s="4"/>
      <c r="F553" s="4"/>
      <c r="G553" s="72"/>
      <c r="H553" s="4"/>
      <c r="I553" s="4"/>
      <c r="J553" s="4"/>
      <c r="K553" s="4"/>
      <c r="L553" s="318"/>
      <c r="M553" s="318"/>
      <c r="N553" s="4"/>
      <c r="O553" s="318"/>
      <c r="P553" s="4"/>
      <c r="Q553" s="318"/>
      <c r="R553" s="4"/>
      <c r="S553" s="4"/>
      <c r="T553" s="4"/>
      <c r="U553" s="320"/>
      <c r="V553" s="4"/>
      <c r="W553" s="319"/>
      <c r="X553" s="319"/>
      <c r="Y553" s="4"/>
      <c r="Z553" s="4"/>
      <c r="AA553" s="4"/>
      <c r="AB553" s="4"/>
      <c r="AC553" s="4"/>
      <c r="AD553" s="30"/>
      <c r="AE553" s="30"/>
      <c r="AF553" s="30"/>
      <c r="AG553" s="4"/>
      <c r="AH553" s="4"/>
      <c r="AI553" s="4"/>
      <c r="AJ553" s="4"/>
    </row>
    <row r="554" spans="1:36" ht="12.75" customHeight="1" x14ac:dyDescent="0.25">
      <c r="A554" s="3"/>
      <c r="B554" s="4"/>
      <c r="C554" s="4"/>
      <c r="D554" s="4"/>
      <c r="E554" s="4"/>
      <c r="F554" s="4"/>
      <c r="G554" s="72"/>
      <c r="H554" s="4"/>
      <c r="I554" s="4"/>
      <c r="J554" s="4"/>
      <c r="K554" s="4"/>
      <c r="L554" s="318"/>
      <c r="M554" s="318"/>
      <c r="N554" s="4"/>
      <c r="O554" s="318"/>
      <c r="P554" s="4"/>
      <c r="Q554" s="318"/>
      <c r="R554" s="4"/>
      <c r="S554" s="4"/>
      <c r="T554" s="4"/>
      <c r="U554" s="320"/>
      <c r="V554" s="4"/>
      <c r="W554" s="319"/>
      <c r="X554" s="319"/>
      <c r="Y554" s="4"/>
      <c r="Z554" s="4"/>
      <c r="AA554" s="4"/>
      <c r="AB554" s="4"/>
      <c r="AC554" s="4"/>
      <c r="AD554" s="30"/>
      <c r="AE554" s="30"/>
      <c r="AF554" s="30"/>
      <c r="AG554" s="4"/>
      <c r="AH554" s="4"/>
      <c r="AI554" s="4"/>
      <c r="AJ554" s="4"/>
    </row>
    <row r="555" spans="1:36" ht="12.75" customHeight="1" x14ac:dyDescent="0.25">
      <c r="A555" s="3"/>
      <c r="B555" s="4"/>
      <c r="C555" s="4"/>
      <c r="D555" s="4"/>
      <c r="E555" s="4"/>
      <c r="F555" s="4"/>
      <c r="G555" s="72"/>
      <c r="H555" s="4"/>
      <c r="I555" s="4"/>
      <c r="J555" s="4"/>
      <c r="K555" s="4"/>
      <c r="L555" s="318"/>
      <c r="M555" s="318"/>
      <c r="N555" s="4"/>
      <c r="O555" s="318"/>
      <c r="P555" s="4"/>
      <c r="Q555" s="318"/>
      <c r="R555" s="4"/>
      <c r="S555" s="4"/>
      <c r="T555" s="4"/>
      <c r="U555" s="320"/>
      <c r="V555" s="4"/>
      <c r="W555" s="319"/>
      <c r="X555" s="319"/>
      <c r="Y555" s="4"/>
      <c r="Z555" s="4"/>
      <c r="AA555" s="4"/>
      <c r="AB555" s="4"/>
      <c r="AC555" s="4"/>
      <c r="AD555" s="30"/>
      <c r="AE555" s="30"/>
      <c r="AF555" s="30"/>
      <c r="AG555" s="4"/>
      <c r="AH555" s="4"/>
      <c r="AI555" s="4"/>
      <c r="AJ555" s="4"/>
    </row>
    <row r="556" spans="1:36" ht="12.75" customHeight="1" x14ac:dyDescent="0.25">
      <c r="A556" s="3"/>
      <c r="B556" s="4"/>
      <c r="C556" s="4"/>
      <c r="D556" s="4"/>
      <c r="E556" s="4"/>
      <c r="F556" s="4"/>
      <c r="G556" s="72"/>
      <c r="H556" s="4"/>
      <c r="I556" s="4"/>
      <c r="J556" s="4"/>
      <c r="K556" s="4"/>
      <c r="L556" s="318"/>
      <c r="M556" s="318"/>
      <c r="N556" s="4"/>
      <c r="O556" s="318"/>
      <c r="P556" s="4"/>
      <c r="Q556" s="318"/>
      <c r="R556" s="4"/>
      <c r="S556" s="4"/>
      <c r="T556" s="4"/>
      <c r="U556" s="320"/>
      <c r="V556" s="4"/>
      <c r="W556" s="319"/>
      <c r="X556" s="319"/>
      <c r="Y556" s="4"/>
      <c r="Z556" s="4"/>
      <c r="AA556" s="4"/>
      <c r="AB556" s="4"/>
      <c r="AC556" s="4"/>
      <c r="AD556" s="30"/>
      <c r="AE556" s="30"/>
      <c r="AF556" s="30"/>
      <c r="AG556" s="4"/>
      <c r="AH556" s="4"/>
      <c r="AI556" s="4"/>
      <c r="AJ556" s="4"/>
    </row>
    <row r="557" spans="1:36" ht="12.75" customHeight="1" x14ac:dyDescent="0.25">
      <c r="A557" s="3"/>
      <c r="B557" s="4"/>
      <c r="C557" s="4"/>
      <c r="D557" s="4"/>
      <c r="E557" s="4"/>
      <c r="F557" s="4"/>
      <c r="G557" s="72"/>
      <c r="H557" s="4"/>
      <c r="I557" s="4"/>
      <c r="J557" s="4"/>
      <c r="K557" s="4"/>
      <c r="L557" s="318"/>
      <c r="M557" s="318"/>
      <c r="N557" s="4"/>
      <c r="O557" s="318"/>
      <c r="P557" s="4"/>
      <c r="Q557" s="318"/>
      <c r="R557" s="4"/>
      <c r="S557" s="4"/>
      <c r="T557" s="4"/>
      <c r="U557" s="320"/>
      <c r="V557" s="4"/>
      <c r="W557" s="319"/>
      <c r="X557" s="319"/>
      <c r="Y557" s="4"/>
      <c r="Z557" s="4"/>
      <c r="AA557" s="4"/>
      <c r="AB557" s="4"/>
      <c r="AC557" s="4"/>
      <c r="AD557" s="30"/>
      <c r="AE557" s="30"/>
      <c r="AF557" s="30"/>
      <c r="AG557" s="4"/>
      <c r="AH557" s="4"/>
      <c r="AI557" s="4"/>
      <c r="AJ557" s="4"/>
    </row>
    <row r="558" spans="1:36" ht="12.75" customHeight="1" x14ac:dyDescent="0.25">
      <c r="A558" s="3"/>
      <c r="B558" s="4"/>
      <c r="C558" s="4"/>
      <c r="D558" s="4"/>
      <c r="E558" s="4"/>
      <c r="F558" s="4"/>
      <c r="G558" s="72"/>
      <c r="H558" s="4"/>
      <c r="I558" s="4"/>
      <c r="J558" s="4"/>
      <c r="K558" s="4"/>
      <c r="L558" s="318"/>
      <c r="M558" s="318"/>
      <c r="N558" s="4"/>
      <c r="O558" s="318"/>
      <c r="P558" s="4"/>
      <c r="Q558" s="318"/>
      <c r="R558" s="4"/>
      <c r="S558" s="4"/>
      <c r="T558" s="4"/>
      <c r="U558" s="320"/>
      <c r="V558" s="4"/>
      <c r="W558" s="319"/>
      <c r="X558" s="319"/>
      <c r="Y558" s="4"/>
      <c r="Z558" s="4"/>
      <c r="AA558" s="4"/>
      <c r="AB558" s="4"/>
      <c r="AC558" s="4"/>
      <c r="AD558" s="30"/>
      <c r="AE558" s="30"/>
      <c r="AF558" s="30"/>
      <c r="AG558" s="4"/>
      <c r="AH558" s="4"/>
      <c r="AI558" s="4"/>
      <c r="AJ558" s="4"/>
    </row>
    <row r="559" spans="1:36" ht="12.75" customHeight="1" x14ac:dyDescent="0.25">
      <c r="A559" s="3"/>
      <c r="B559" s="4"/>
      <c r="C559" s="4"/>
      <c r="D559" s="4"/>
      <c r="E559" s="4"/>
      <c r="F559" s="4"/>
      <c r="G559" s="72"/>
      <c r="H559" s="4"/>
      <c r="I559" s="4"/>
      <c r="J559" s="4"/>
      <c r="K559" s="4"/>
      <c r="L559" s="318"/>
      <c r="M559" s="318"/>
      <c r="N559" s="4"/>
      <c r="O559" s="318"/>
      <c r="P559" s="4"/>
      <c r="Q559" s="318"/>
      <c r="R559" s="4"/>
      <c r="S559" s="4"/>
      <c r="T559" s="4"/>
      <c r="U559" s="320"/>
      <c r="V559" s="4"/>
      <c r="W559" s="319"/>
      <c r="X559" s="319"/>
      <c r="Y559" s="4"/>
      <c r="Z559" s="4"/>
      <c r="AA559" s="4"/>
      <c r="AB559" s="4"/>
      <c r="AC559" s="4"/>
      <c r="AD559" s="30"/>
      <c r="AE559" s="30"/>
      <c r="AF559" s="30"/>
      <c r="AG559" s="4"/>
      <c r="AH559" s="4"/>
      <c r="AI559" s="4"/>
      <c r="AJ559" s="4"/>
    </row>
    <row r="560" spans="1:36" ht="12.75" customHeight="1" x14ac:dyDescent="0.25">
      <c r="A560" s="3"/>
      <c r="B560" s="4"/>
      <c r="C560" s="4"/>
      <c r="D560" s="4"/>
      <c r="E560" s="4"/>
      <c r="F560" s="4"/>
      <c r="G560" s="72"/>
      <c r="H560" s="4"/>
      <c r="I560" s="4"/>
      <c r="J560" s="4"/>
      <c r="K560" s="4"/>
      <c r="L560" s="318"/>
      <c r="M560" s="318"/>
      <c r="N560" s="4"/>
      <c r="O560" s="318"/>
      <c r="P560" s="4"/>
      <c r="Q560" s="318"/>
      <c r="R560" s="4"/>
      <c r="S560" s="4"/>
      <c r="T560" s="4"/>
      <c r="U560" s="320"/>
      <c r="V560" s="4"/>
      <c r="W560" s="319"/>
      <c r="X560" s="319"/>
      <c r="Y560" s="4"/>
      <c r="Z560" s="4"/>
      <c r="AA560" s="4"/>
      <c r="AB560" s="4"/>
      <c r="AC560" s="4"/>
      <c r="AD560" s="30"/>
      <c r="AE560" s="30"/>
      <c r="AF560" s="30"/>
      <c r="AG560" s="4"/>
      <c r="AH560" s="4"/>
      <c r="AI560" s="4"/>
      <c r="AJ560" s="4"/>
    </row>
    <row r="561" spans="1:36" ht="12.75" customHeight="1" x14ac:dyDescent="0.25">
      <c r="A561" s="3"/>
      <c r="B561" s="4"/>
      <c r="C561" s="4"/>
      <c r="D561" s="4"/>
      <c r="E561" s="4"/>
      <c r="F561" s="4"/>
      <c r="G561" s="72"/>
      <c r="H561" s="4"/>
      <c r="I561" s="4"/>
      <c r="J561" s="4"/>
      <c r="K561" s="4"/>
      <c r="L561" s="318"/>
      <c r="M561" s="318"/>
      <c r="N561" s="4"/>
      <c r="O561" s="318"/>
      <c r="P561" s="4"/>
      <c r="Q561" s="318"/>
      <c r="R561" s="4"/>
      <c r="S561" s="4"/>
      <c r="T561" s="4"/>
      <c r="U561" s="320"/>
      <c r="V561" s="4"/>
      <c r="W561" s="319"/>
      <c r="X561" s="319"/>
      <c r="Y561" s="4"/>
      <c r="Z561" s="4"/>
      <c r="AA561" s="4"/>
      <c r="AB561" s="4"/>
      <c r="AC561" s="4"/>
      <c r="AD561" s="30"/>
      <c r="AE561" s="30"/>
      <c r="AF561" s="30"/>
      <c r="AG561" s="4"/>
      <c r="AH561" s="4"/>
      <c r="AI561" s="4"/>
      <c r="AJ561" s="4"/>
    </row>
    <row r="562" spans="1:36" ht="12.75" customHeight="1" x14ac:dyDescent="0.25">
      <c r="A562" s="3"/>
      <c r="B562" s="4"/>
      <c r="C562" s="4"/>
      <c r="D562" s="4"/>
      <c r="E562" s="4"/>
      <c r="F562" s="4"/>
      <c r="G562" s="72"/>
      <c r="H562" s="4"/>
      <c r="I562" s="4"/>
      <c r="J562" s="4"/>
      <c r="K562" s="4"/>
      <c r="L562" s="318"/>
      <c r="M562" s="318"/>
      <c r="N562" s="4"/>
      <c r="O562" s="318"/>
      <c r="P562" s="4"/>
      <c r="Q562" s="318"/>
      <c r="R562" s="4"/>
      <c r="S562" s="4"/>
      <c r="T562" s="4"/>
      <c r="U562" s="320"/>
      <c r="V562" s="4"/>
      <c r="W562" s="319"/>
      <c r="X562" s="319"/>
      <c r="Y562" s="4"/>
      <c r="Z562" s="4"/>
      <c r="AA562" s="4"/>
      <c r="AB562" s="4"/>
      <c r="AC562" s="4"/>
      <c r="AD562" s="30"/>
      <c r="AE562" s="30"/>
      <c r="AF562" s="30"/>
      <c r="AG562" s="4"/>
      <c r="AH562" s="4"/>
      <c r="AI562" s="4"/>
      <c r="AJ562" s="4"/>
    </row>
    <row r="563" spans="1:36" ht="12.75" customHeight="1" x14ac:dyDescent="0.25">
      <c r="A563" s="3"/>
      <c r="B563" s="4"/>
      <c r="C563" s="4"/>
      <c r="D563" s="4"/>
      <c r="E563" s="4"/>
      <c r="F563" s="4"/>
      <c r="G563" s="72"/>
      <c r="H563" s="4"/>
      <c r="I563" s="4"/>
      <c r="J563" s="4"/>
      <c r="K563" s="4"/>
      <c r="L563" s="318"/>
      <c r="M563" s="318"/>
      <c r="N563" s="4"/>
      <c r="O563" s="318"/>
      <c r="P563" s="4"/>
      <c r="Q563" s="318"/>
      <c r="R563" s="4"/>
      <c r="S563" s="4"/>
      <c r="T563" s="4"/>
      <c r="U563" s="320"/>
      <c r="V563" s="4"/>
      <c r="W563" s="319"/>
      <c r="X563" s="319"/>
      <c r="Y563" s="4"/>
      <c r="Z563" s="4"/>
      <c r="AA563" s="4"/>
      <c r="AB563" s="4"/>
      <c r="AC563" s="4"/>
      <c r="AD563" s="30"/>
      <c r="AE563" s="30"/>
      <c r="AF563" s="30"/>
      <c r="AG563" s="4"/>
      <c r="AH563" s="4"/>
      <c r="AI563" s="4"/>
      <c r="AJ563" s="4"/>
    </row>
    <row r="564" spans="1:36" ht="12.75" customHeight="1" x14ac:dyDescent="0.25">
      <c r="A564" s="3"/>
      <c r="B564" s="4"/>
      <c r="C564" s="4"/>
      <c r="D564" s="4"/>
      <c r="E564" s="4"/>
      <c r="F564" s="4"/>
      <c r="G564" s="72"/>
      <c r="H564" s="4"/>
      <c r="I564" s="4"/>
      <c r="J564" s="4"/>
      <c r="K564" s="4"/>
      <c r="L564" s="318"/>
      <c r="M564" s="318"/>
      <c r="N564" s="4"/>
      <c r="O564" s="318"/>
      <c r="P564" s="4"/>
      <c r="Q564" s="318"/>
      <c r="R564" s="4"/>
      <c r="S564" s="4"/>
      <c r="T564" s="4"/>
      <c r="U564" s="320"/>
      <c r="V564" s="4"/>
      <c r="W564" s="319"/>
      <c r="X564" s="319"/>
      <c r="Y564" s="4"/>
      <c r="Z564" s="4"/>
      <c r="AA564" s="4"/>
      <c r="AB564" s="4"/>
      <c r="AC564" s="4"/>
      <c r="AD564" s="30"/>
      <c r="AE564" s="30"/>
      <c r="AF564" s="30"/>
      <c r="AG564" s="4"/>
      <c r="AH564" s="4"/>
      <c r="AI564" s="4"/>
      <c r="AJ564" s="4"/>
    </row>
    <row r="565" spans="1:36" ht="12.75" customHeight="1" x14ac:dyDescent="0.25">
      <c r="A565" s="3"/>
      <c r="B565" s="4"/>
      <c r="C565" s="4"/>
      <c r="D565" s="4"/>
      <c r="E565" s="4"/>
      <c r="F565" s="4"/>
      <c r="G565" s="72"/>
      <c r="H565" s="4"/>
      <c r="I565" s="4"/>
      <c r="J565" s="4"/>
      <c r="K565" s="4"/>
      <c r="L565" s="318"/>
      <c r="M565" s="318"/>
      <c r="N565" s="4"/>
      <c r="O565" s="318"/>
      <c r="P565" s="4"/>
      <c r="Q565" s="318"/>
      <c r="R565" s="4"/>
      <c r="S565" s="4"/>
      <c r="T565" s="4"/>
      <c r="U565" s="320"/>
      <c r="V565" s="4"/>
      <c r="W565" s="319"/>
      <c r="X565" s="319"/>
      <c r="Y565" s="4"/>
      <c r="Z565" s="4"/>
      <c r="AA565" s="4"/>
      <c r="AB565" s="4"/>
      <c r="AC565" s="4"/>
      <c r="AD565" s="30"/>
      <c r="AE565" s="30"/>
      <c r="AF565" s="30"/>
      <c r="AG565" s="4"/>
      <c r="AH565" s="4"/>
      <c r="AI565" s="4"/>
      <c r="AJ565" s="4"/>
    </row>
    <row r="566" spans="1:36" ht="12.75" customHeight="1" x14ac:dyDescent="0.25">
      <c r="A566" s="3"/>
      <c r="B566" s="4"/>
      <c r="C566" s="4"/>
      <c r="D566" s="4"/>
      <c r="E566" s="4"/>
      <c r="F566" s="4"/>
      <c r="G566" s="72"/>
      <c r="H566" s="4"/>
      <c r="I566" s="4"/>
      <c r="J566" s="4"/>
      <c r="K566" s="4"/>
      <c r="L566" s="318"/>
      <c r="M566" s="318"/>
      <c r="N566" s="4"/>
      <c r="O566" s="318"/>
      <c r="P566" s="4"/>
      <c r="Q566" s="318"/>
      <c r="R566" s="4"/>
      <c r="S566" s="4"/>
      <c r="T566" s="4"/>
      <c r="U566" s="320"/>
      <c r="V566" s="4"/>
      <c r="W566" s="319"/>
      <c r="X566" s="319"/>
      <c r="Y566" s="4"/>
      <c r="Z566" s="4"/>
      <c r="AA566" s="4"/>
      <c r="AB566" s="4"/>
      <c r="AC566" s="4"/>
      <c r="AD566" s="30"/>
      <c r="AE566" s="30"/>
      <c r="AF566" s="30"/>
      <c r="AG566" s="4"/>
      <c r="AH566" s="4"/>
      <c r="AI566" s="4"/>
      <c r="AJ566" s="4"/>
    </row>
    <row r="567" spans="1:36" ht="12.75" customHeight="1" x14ac:dyDescent="0.25">
      <c r="A567" s="3"/>
      <c r="B567" s="4"/>
      <c r="C567" s="4"/>
      <c r="D567" s="4"/>
      <c r="E567" s="4"/>
      <c r="F567" s="4"/>
      <c r="G567" s="72"/>
      <c r="H567" s="4"/>
      <c r="I567" s="4"/>
      <c r="J567" s="4"/>
      <c r="K567" s="4"/>
      <c r="L567" s="318"/>
      <c r="M567" s="318"/>
      <c r="N567" s="4"/>
      <c r="O567" s="318"/>
      <c r="P567" s="4"/>
      <c r="Q567" s="318"/>
      <c r="R567" s="4"/>
      <c r="S567" s="4"/>
      <c r="T567" s="4"/>
      <c r="U567" s="320"/>
      <c r="V567" s="4"/>
      <c r="W567" s="319"/>
      <c r="X567" s="319"/>
      <c r="Y567" s="4"/>
      <c r="Z567" s="4"/>
      <c r="AA567" s="4"/>
      <c r="AB567" s="4"/>
      <c r="AC567" s="4"/>
      <c r="AD567" s="30"/>
      <c r="AE567" s="30"/>
      <c r="AF567" s="30"/>
      <c r="AG567" s="4"/>
      <c r="AH567" s="4"/>
      <c r="AI567" s="4"/>
      <c r="AJ567" s="4"/>
    </row>
    <row r="568" spans="1:36" ht="12.75" customHeight="1" x14ac:dyDescent="0.25">
      <c r="A568" s="3"/>
      <c r="B568" s="4"/>
      <c r="C568" s="4"/>
      <c r="D568" s="4"/>
      <c r="E568" s="4"/>
      <c r="F568" s="4"/>
      <c r="G568" s="72"/>
      <c r="H568" s="4"/>
      <c r="I568" s="4"/>
      <c r="J568" s="4"/>
      <c r="K568" s="4"/>
      <c r="L568" s="318"/>
      <c r="M568" s="318"/>
      <c r="N568" s="4"/>
      <c r="O568" s="318"/>
      <c r="P568" s="4"/>
      <c r="Q568" s="318"/>
      <c r="R568" s="4"/>
      <c r="S568" s="4"/>
      <c r="T568" s="4"/>
      <c r="U568" s="320"/>
      <c r="V568" s="4"/>
      <c r="W568" s="319"/>
      <c r="X568" s="319"/>
      <c r="Y568" s="4"/>
      <c r="Z568" s="4"/>
      <c r="AA568" s="4"/>
      <c r="AB568" s="4"/>
      <c r="AC568" s="4"/>
      <c r="AD568" s="30"/>
      <c r="AE568" s="30"/>
      <c r="AF568" s="30"/>
      <c r="AG568" s="4"/>
      <c r="AH568" s="4"/>
      <c r="AI568" s="4"/>
      <c r="AJ568" s="4"/>
    </row>
    <row r="569" spans="1:36" ht="12.75" customHeight="1" x14ac:dyDescent="0.25">
      <c r="A569" s="3"/>
      <c r="B569" s="4"/>
      <c r="C569" s="4"/>
      <c r="D569" s="4"/>
      <c r="E569" s="4"/>
      <c r="F569" s="4"/>
      <c r="G569" s="72"/>
      <c r="H569" s="4"/>
      <c r="I569" s="4"/>
      <c r="J569" s="4"/>
      <c r="K569" s="4"/>
      <c r="L569" s="318"/>
      <c r="M569" s="318"/>
      <c r="N569" s="4"/>
      <c r="O569" s="318"/>
      <c r="P569" s="4"/>
      <c r="Q569" s="318"/>
      <c r="R569" s="4"/>
      <c r="S569" s="4"/>
      <c r="T569" s="4"/>
      <c r="U569" s="320"/>
      <c r="V569" s="4"/>
      <c r="W569" s="319"/>
      <c r="X569" s="319"/>
      <c r="Y569" s="4"/>
      <c r="Z569" s="4"/>
      <c r="AA569" s="4"/>
      <c r="AB569" s="4"/>
      <c r="AC569" s="4"/>
      <c r="AD569" s="30"/>
      <c r="AE569" s="30"/>
      <c r="AF569" s="30"/>
      <c r="AG569" s="4"/>
      <c r="AH569" s="4"/>
      <c r="AI569" s="4"/>
      <c r="AJ569" s="4"/>
    </row>
    <row r="570" spans="1:36" ht="12.75" customHeight="1" x14ac:dyDescent="0.25">
      <c r="A570" s="3"/>
      <c r="B570" s="4"/>
      <c r="C570" s="4"/>
      <c r="D570" s="4"/>
      <c r="E570" s="4"/>
      <c r="F570" s="4"/>
      <c r="G570" s="72"/>
      <c r="H570" s="4"/>
      <c r="I570" s="4"/>
      <c r="J570" s="4"/>
      <c r="K570" s="4"/>
      <c r="L570" s="318"/>
      <c r="M570" s="318"/>
      <c r="N570" s="4"/>
      <c r="O570" s="318"/>
      <c r="P570" s="4"/>
      <c r="Q570" s="318"/>
      <c r="R570" s="4"/>
      <c r="S570" s="4"/>
      <c r="T570" s="4"/>
      <c r="U570" s="320"/>
      <c r="V570" s="4"/>
      <c r="W570" s="319"/>
      <c r="X570" s="319"/>
      <c r="Y570" s="4"/>
      <c r="Z570" s="4"/>
      <c r="AA570" s="4"/>
      <c r="AB570" s="4"/>
      <c r="AC570" s="4"/>
      <c r="AD570" s="30"/>
      <c r="AE570" s="30"/>
      <c r="AF570" s="30"/>
      <c r="AG570" s="4"/>
      <c r="AH570" s="4"/>
      <c r="AI570" s="4"/>
      <c r="AJ570" s="4"/>
    </row>
    <row r="571" spans="1:36" ht="12.75" customHeight="1" x14ac:dyDescent="0.25">
      <c r="A571" s="3"/>
      <c r="B571" s="4"/>
      <c r="C571" s="4"/>
      <c r="D571" s="4"/>
      <c r="E571" s="4"/>
      <c r="F571" s="4"/>
      <c r="G571" s="72"/>
      <c r="H571" s="4"/>
      <c r="I571" s="4"/>
      <c r="J571" s="4"/>
      <c r="K571" s="4"/>
      <c r="L571" s="318"/>
      <c r="M571" s="318"/>
      <c r="N571" s="4"/>
      <c r="O571" s="318"/>
      <c r="P571" s="4"/>
      <c r="Q571" s="318"/>
      <c r="R571" s="4"/>
      <c r="S571" s="4"/>
      <c r="T571" s="4"/>
      <c r="U571" s="320"/>
      <c r="V571" s="4"/>
      <c r="W571" s="319"/>
      <c r="X571" s="319"/>
      <c r="Y571" s="4"/>
      <c r="Z571" s="4"/>
      <c r="AA571" s="4"/>
      <c r="AB571" s="4"/>
      <c r="AC571" s="4"/>
      <c r="AD571" s="30"/>
      <c r="AE571" s="30"/>
      <c r="AF571" s="30"/>
      <c r="AG571" s="4"/>
      <c r="AH571" s="4"/>
      <c r="AI571" s="4"/>
      <c r="AJ571" s="4"/>
    </row>
    <row r="572" spans="1:36" ht="12.75" customHeight="1" x14ac:dyDescent="0.25">
      <c r="A572" s="3"/>
      <c r="B572" s="4"/>
      <c r="C572" s="4"/>
      <c r="D572" s="4"/>
      <c r="E572" s="4"/>
      <c r="F572" s="4"/>
      <c r="G572" s="72"/>
      <c r="H572" s="4"/>
      <c r="I572" s="4"/>
      <c r="J572" s="4"/>
      <c r="K572" s="4"/>
      <c r="L572" s="318"/>
      <c r="M572" s="318"/>
      <c r="N572" s="4"/>
      <c r="O572" s="318"/>
      <c r="P572" s="4"/>
      <c r="Q572" s="318"/>
      <c r="R572" s="4"/>
      <c r="S572" s="4"/>
      <c r="T572" s="4"/>
      <c r="U572" s="320"/>
      <c r="V572" s="4"/>
      <c r="W572" s="319"/>
      <c r="X572" s="319"/>
      <c r="Y572" s="4"/>
      <c r="Z572" s="4"/>
      <c r="AA572" s="4"/>
      <c r="AB572" s="4"/>
      <c r="AC572" s="4"/>
      <c r="AD572" s="30"/>
      <c r="AE572" s="30"/>
      <c r="AF572" s="30"/>
      <c r="AG572" s="4"/>
      <c r="AH572" s="4"/>
      <c r="AI572" s="4"/>
      <c r="AJ572" s="4"/>
    </row>
    <row r="573" spans="1:36" ht="12.75" customHeight="1" x14ac:dyDescent="0.25">
      <c r="A573" s="3"/>
      <c r="B573" s="4"/>
      <c r="C573" s="4"/>
      <c r="D573" s="4"/>
      <c r="E573" s="4"/>
      <c r="F573" s="4"/>
      <c r="G573" s="72"/>
      <c r="H573" s="4"/>
      <c r="I573" s="4"/>
      <c r="J573" s="4"/>
      <c r="K573" s="4"/>
      <c r="L573" s="318"/>
      <c r="M573" s="318"/>
      <c r="N573" s="4"/>
      <c r="O573" s="318"/>
      <c r="P573" s="4"/>
      <c r="Q573" s="318"/>
      <c r="R573" s="4"/>
      <c r="S573" s="4"/>
      <c r="T573" s="4"/>
      <c r="U573" s="320"/>
      <c r="V573" s="4"/>
      <c r="W573" s="319"/>
      <c r="X573" s="319"/>
      <c r="Y573" s="4"/>
      <c r="Z573" s="4"/>
      <c r="AA573" s="4"/>
      <c r="AB573" s="4"/>
      <c r="AC573" s="4"/>
      <c r="AD573" s="30"/>
      <c r="AE573" s="30"/>
      <c r="AF573" s="30"/>
      <c r="AG573" s="4"/>
      <c r="AH573" s="4"/>
      <c r="AI573" s="4"/>
      <c r="AJ573" s="4"/>
    </row>
    <row r="574" spans="1:36" ht="12.75" customHeight="1" x14ac:dyDescent="0.25">
      <c r="A574" s="3"/>
      <c r="B574" s="4"/>
      <c r="C574" s="4"/>
      <c r="D574" s="4"/>
      <c r="E574" s="4"/>
      <c r="F574" s="4"/>
      <c r="G574" s="72"/>
      <c r="H574" s="4"/>
      <c r="I574" s="4"/>
      <c r="J574" s="4"/>
      <c r="K574" s="4"/>
      <c r="L574" s="318"/>
      <c r="M574" s="318"/>
      <c r="N574" s="4"/>
      <c r="O574" s="318"/>
      <c r="P574" s="4"/>
      <c r="Q574" s="318"/>
      <c r="R574" s="4"/>
      <c r="S574" s="4"/>
      <c r="T574" s="4"/>
      <c r="U574" s="320"/>
      <c r="V574" s="4"/>
      <c r="W574" s="319"/>
      <c r="X574" s="319"/>
      <c r="Y574" s="4"/>
      <c r="Z574" s="4"/>
      <c r="AA574" s="4"/>
      <c r="AB574" s="4"/>
      <c r="AC574" s="4"/>
      <c r="AD574" s="30"/>
      <c r="AE574" s="30"/>
      <c r="AF574" s="30"/>
      <c r="AG574" s="4"/>
      <c r="AH574" s="4"/>
      <c r="AI574" s="4"/>
      <c r="AJ574" s="4"/>
    </row>
    <row r="575" spans="1:36" ht="12.75" customHeight="1" x14ac:dyDescent="0.25">
      <c r="A575" s="3"/>
      <c r="B575" s="4"/>
      <c r="C575" s="4"/>
      <c r="D575" s="4"/>
      <c r="E575" s="4"/>
      <c r="F575" s="4"/>
      <c r="G575" s="72"/>
      <c r="H575" s="4"/>
      <c r="I575" s="4"/>
      <c r="J575" s="4"/>
      <c r="K575" s="4"/>
      <c r="L575" s="318"/>
      <c r="M575" s="318"/>
      <c r="N575" s="4"/>
      <c r="O575" s="318"/>
      <c r="P575" s="4"/>
      <c r="Q575" s="318"/>
      <c r="R575" s="4"/>
      <c r="S575" s="4"/>
      <c r="T575" s="4"/>
      <c r="U575" s="320"/>
      <c r="V575" s="4"/>
      <c r="W575" s="319"/>
      <c r="X575" s="319"/>
      <c r="Y575" s="4"/>
      <c r="Z575" s="4"/>
      <c r="AA575" s="4"/>
      <c r="AB575" s="4"/>
      <c r="AC575" s="4"/>
      <c r="AD575" s="30"/>
      <c r="AE575" s="30"/>
      <c r="AF575" s="30"/>
      <c r="AG575" s="4"/>
      <c r="AH575" s="4"/>
      <c r="AI575" s="4"/>
      <c r="AJ575" s="4"/>
    </row>
    <row r="576" spans="1:36" ht="12.75" customHeight="1" x14ac:dyDescent="0.25">
      <c r="A576" s="3"/>
      <c r="B576" s="4"/>
      <c r="C576" s="4"/>
      <c r="D576" s="4"/>
      <c r="E576" s="4"/>
      <c r="F576" s="4"/>
      <c r="G576" s="72"/>
      <c r="H576" s="4"/>
      <c r="I576" s="4"/>
      <c r="J576" s="4"/>
      <c r="K576" s="4"/>
      <c r="L576" s="318"/>
      <c r="M576" s="318"/>
      <c r="N576" s="4"/>
      <c r="O576" s="318"/>
      <c r="P576" s="4"/>
      <c r="Q576" s="318"/>
      <c r="R576" s="4"/>
      <c r="S576" s="4"/>
      <c r="T576" s="4"/>
      <c r="U576" s="320"/>
      <c r="V576" s="4"/>
      <c r="W576" s="319"/>
      <c r="X576" s="319"/>
      <c r="Y576" s="4"/>
      <c r="Z576" s="4"/>
      <c r="AA576" s="4"/>
      <c r="AB576" s="4"/>
      <c r="AC576" s="4"/>
      <c r="AD576" s="30"/>
      <c r="AE576" s="30"/>
      <c r="AF576" s="30"/>
      <c r="AG576" s="4"/>
      <c r="AH576" s="4"/>
      <c r="AI576" s="4"/>
      <c r="AJ576" s="4"/>
    </row>
    <row r="577" spans="1:36" ht="12.75" customHeight="1" x14ac:dyDescent="0.25">
      <c r="A577" s="3"/>
      <c r="B577" s="4"/>
      <c r="C577" s="4"/>
      <c r="D577" s="4"/>
      <c r="E577" s="4"/>
      <c r="F577" s="4"/>
      <c r="G577" s="72"/>
      <c r="H577" s="4"/>
      <c r="I577" s="4"/>
      <c r="J577" s="4"/>
      <c r="K577" s="4"/>
      <c r="L577" s="318"/>
      <c r="M577" s="318"/>
      <c r="N577" s="4"/>
      <c r="O577" s="318"/>
      <c r="P577" s="4"/>
      <c r="Q577" s="318"/>
      <c r="R577" s="4"/>
      <c r="S577" s="4"/>
      <c r="T577" s="4"/>
      <c r="U577" s="320"/>
      <c r="V577" s="4"/>
      <c r="W577" s="319"/>
      <c r="X577" s="319"/>
      <c r="Y577" s="4"/>
      <c r="Z577" s="4"/>
      <c r="AA577" s="4"/>
      <c r="AB577" s="4"/>
      <c r="AC577" s="4"/>
      <c r="AD577" s="30"/>
      <c r="AE577" s="30"/>
      <c r="AF577" s="30"/>
      <c r="AG577" s="4"/>
      <c r="AH577" s="4"/>
      <c r="AI577" s="4"/>
      <c r="AJ577" s="4"/>
    </row>
    <row r="578" spans="1:36" ht="12.75" customHeight="1" x14ac:dyDescent="0.25">
      <c r="A578" s="3"/>
      <c r="B578" s="4"/>
      <c r="C578" s="4"/>
      <c r="D578" s="4"/>
      <c r="E578" s="4"/>
      <c r="F578" s="4"/>
      <c r="G578" s="72"/>
      <c r="H578" s="4"/>
      <c r="I578" s="4"/>
      <c r="J578" s="4"/>
      <c r="K578" s="4"/>
      <c r="L578" s="318"/>
      <c r="M578" s="318"/>
      <c r="N578" s="4"/>
      <c r="O578" s="318"/>
      <c r="P578" s="4"/>
      <c r="Q578" s="318"/>
      <c r="R578" s="4"/>
      <c r="S578" s="4"/>
      <c r="T578" s="4"/>
      <c r="U578" s="320"/>
      <c r="V578" s="4"/>
      <c r="W578" s="319"/>
      <c r="X578" s="319"/>
      <c r="Y578" s="4"/>
      <c r="Z578" s="4"/>
      <c r="AA578" s="4"/>
      <c r="AB578" s="4"/>
      <c r="AC578" s="4"/>
      <c r="AD578" s="30"/>
      <c r="AE578" s="30"/>
      <c r="AF578" s="30"/>
      <c r="AG578" s="4"/>
      <c r="AH578" s="4"/>
      <c r="AI578" s="4"/>
      <c r="AJ578" s="4"/>
    </row>
    <row r="579" spans="1:36" ht="12.75" customHeight="1" x14ac:dyDescent="0.25">
      <c r="A579" s="3"/>
      <c r="B579" s="4"/>
      <c r="C579" s="4"/>
      <c r="D579" s="4"/>
      <c r="E579" s="4"/>
      <c r="F579" s="4"/>
      <c r="G579" s="72"/>
      <c r="H579" s="4"/>
      <c r="I579" s="4"/>
      <c r="J579" s="4"/>
      <c r="K579" s="4"/>
      <c r="L579" s="318"/>
      <c r="M579" s="318"/>
      <c r="N579" s="4"/>
      <c r="O579" s="318"/>
      <c r="P579" s="4"/>
      <c r="Q579" s="318"/>
      <c r="R579" s="4"/>
      <c r="S579" s="4"/>
      <c r="T579" s="4"/>
      <c r="U579" s="320"/>
      <c r="V579" s="4"/>
      <c r="W579" s="319"/>
      <c r="X579" s="319"/>
      <c r="Y579" s="4"/>
      <c r="Z579" s="4"/>
      <c r="AA579" s="4"/>
      <c r="AB579" s="4"/>
      <c r="AC579" s="4"/>
      <c r="AD579" s="30"/>
      <c r="AE579" s="30"/>
      <c r="AF579" s="30"/>
      <c r="AG579" s="4"/>
      <c r="AH579" s="4"/>
      <c r="AI579" s="4"/>
      <c r="AJ579" s="4"/>
    </row>
    <row r="580" spans="1:36" ht="12.75" customHeight="1" x14ac:dyDescent="0.25">
      <c r="A580" s="3"/>
      <c r="B580" s="4"/>
      <c r="C580" s="4"/>
      <c r="D580" s="4"/>
      <c r="E580" s="4"/>
      <c r="F580" s="4"/>
      <c r="G580" s="72"/>
      <c r="H580" s="4"/>
      <c r="I580" s="4"/>
      <c r="J580" s="4"/>
      <c r="K580" s="4"/>
      <c r="L580" s="318"/>
      <c r="M580" s="318"/>
      <c r="N580" s="4"/>
      <c r="O580" s="318"/>
      <c r="P580" s="4"/>
      <c r="Q580" s="318"/>
      <c r="R580" s="4"/>
      <c r="S580" s="4"/>
      <c r="T580" s="4"/>
      <c r="U580" s="320"/>
      <c r="V580" s="4"/>
      <c r="W580" s="319"/>
      <c r="X580" s="319"/>
      <c r="Y580" s="4"/>
      <c r="Z580" s="4"/>
      <c r="AA580" s="4"/>
      <c r="AB580" s="4"/>
      <c r="AC580" s="4"/>
      <c r="AD580" s="30"/>
      <c r="AE580" s="30"/>
      <c r="AF580" s="30"/>
      <c r="AG580" s="4"/>
      <c r="AH580" s="4"/>
      <c r="AI580" s="4"/>
      <c r="AJ580" s="4"/>
    </row>
    <row r="581" spans="1:36" ht="12.75" customHeight="1" x14ac:dyDescent="0.25">
      <c r="A581" s="3"/>
      <c r="B581" s="4"/>
      <c r="C581" s="4"/>
      <c r="D581" s="4"/>
      <c r="E581" s="4"/>
      <c r="F581" s="4"/>
      <c r="G581" s="72"/>
      <c r="H581" s="4"/>
      <c r="I581" s="4"/>
      <c r="J581" s="4"/>
      <c r="K581" s="4"/>
      <c r="L581" s="318"/>
      <c r="M581" s="318"/>
      <c r="N581" s="4"/>
      <c r="O581" s="318"/>
      <c r="P581" s="4"/>
      <c r="Q581" s="318"/>
      <c r="R581" s="4"/>
      <c r="S581" s="4"/>
      <c r="T581" s="4"/>
      <c r="U581" s="320"/>
      <c r="V581" s="4"/>
      <c r="W581" s="319"/>
      <c r="X581" s="319"/>
      <c r="Y581" s="4"/>
      <c r="Z581" s="4"/>
      <c r="AA581" s="4"/>
      <c r="AB581" s="4"/>
      <c r="AC581" s="4"/>
      <c r="AD581" s="30"/>
      <c r="AE581" s="30"/>
      <c r="AF581" s="30"/>
      <c r="AG581" s="4"/>
      <c r="AH581" s="4"/>
      <c r="AI581" s="4"/>
      <c r="AJ581" s="4"/>
    </row>
    <row r="582" spans="1:36" ht="12.75" customHeight="1" x14ac:dyDescent="0.25">
      <c r="A582" s="3"/>
      <c r="B582" s="4"/>
      <c r="C582" s="4"/>
      <c r="D582" s="4"/>
      <c r="E582" s="4"/>
      <c r="F582" s="4"/>
      <c r="G582" s="72"/>
      <c r="H582" s="4"/>
      <c r="I582" s="4"/>
      <c r="J582" s="4"/>
      <c r="K582" s="4"/>
      <c r="L582" s="318"/>
      <c r="M582" s="318"/>
      <c r="N582" s="4"/>
      <c r="O582" s="318"/>
      <c r="P582" s="4"/>
      <c r="Q582" s="318"/>
      <c r="R582" s="4"/>
      <c r="S582" s="4"/>
      <c r="T582" s="4"/>
      <c r="U582" s="320"/>
      <c r="V582" s="4"/>
      <c r="W582" s="319"/>
      <c r="X582" s="319"/>
      <c r="Y582" s="4"/>
      <c r="Z582" s="4"/>
      <c r="AA582" s="4"/>
      <c r="AB582" s="4"/>
      <c r="AC582" s="4"/>
      <c r="AD582" s="30"/>
      <c r="AE582" s="30"/>
      <c r="AF582" s="30"/>
      <c r="AG582" s="4"/>
      <c r="AH582" s="4"/>
      <c r="AI582" s="4"/>
      <c r="AJ582" s="4"/>
    </row>
    <row r="583" spans="1:36" ht="12.75" customHeight="1" x14ac:dyDescent="0.25">
      <c r="A583" s="3"/>
      <c r="B583" s="4"/>
      <c r="C583" s="4"/>
      <c r="D583" s="4"/>
      <c r="E583" s="4"/>
      <c r="F583" s="4"/>
      <c r="G583" s="72"/>
      <c r="H583" s="4"/>
      <c r="I583" s="4"/>
      <c r="J583" s="4"/>
      <c r="K583" s="4"/>
      <c r="L583" s="318"/>
      <c r="M583" s="318"/>
      <c r="N583" s="4"/>
      <c r="O583" s="318"/>
      <c r="P583" s="4"/>
      <c r="Q583" s="318"/>
      <c r="R583" s="4"/>
      <c r="S583" s="4"/>
      <c r="T583" s="4"/>
      <c r="U583" s="320"/>
      <c r="V583" s="4"/>
      <c r="W583" s="319"/>
      <c r="X583" s="319"/>
      <c r="Y583" s="4"/>
      <c r="Z583" s="4"/>
      <c r="AA583" s="4"/>
      <c r="AB583" s="4"/>
      <c r="AC583" s="4"/>
      <c r="AD583" s="30"/>
      <c r="AE583" s="30"/>
      <c r="AF583" s="30"/>
      <c r="AG583" s="4"/>
      <c r="AH583" s="4"/>
      <c r="AI583" s="4"/>
      <c r="AJ583" s="4"/>
    </row>
    <row r="584" spans="1:36" ht="12.75" customHeight="1" x14ac:dyDescent="0.25">
      <c r="A584" s="3"/>
      <c r="B584" s="4"/>
      <c r="C584" s="4"/>
      <c r="D584" s="4"/>
      <c r="E584" s="4"/>
      <c r="F584" s="4"/>
      <c r="G584" s="72"/>
      <c r="H584" s="4"/>
      <c r="I584" s="4"/>
      <c r="J584" s="4"/>
      <c r="K584" s="4"/>
      <c r="L584" s="318"/>
      <c r="M584" s="318"/>
      <c r="N584" s="4"/>
      <c r="O584" s="318"/>
      <c r="P584" s="4"/>
      <c r="Q584" s="318"/>
      <c r="R584" s="4"/>
      <c r="S584" s="4"/>
      <c r="T584" s="4"/>
      <c r="U584" s="320"/>
      <c r="V584" s="4"/>
      <c r="W584" s="319"/>
      <c r="X584" s="319"/>
      <c r="Y584" s="4"/>
      <c r="Z584" s="4"/>
      <c r="AA584" s="4"/>
      <c r="AB584" s="4"/>
      <c r="AC584" s="4"/>
      <c r="AD584" s="30"/>
      <c r="AE584" s="30"/>
      <c r="AF584" s="30"/>
      <c r="AG584" s="4"/>
      <c r="AH584" s="4"/>
      <c r="AI584" s="4"/>
      <c r="AJ584" s="4"/>
    </row>
    <row r="585" spans="1:36" ht="12.75" customHeight="1" x14ac:dyDescent="0.25">
      <c r="A585" s="3"/>
      <c r="B585" s="4"/>
      <c r="C585" s="4"/>
      <c r="D585" s="4"/>
      <c r="E585" s="4"/>
      <c r="F585" s="4"/>
      <c r="G585" s="72"/>
      <c r="H585" s="4"/>
      <c r="I585" s="4"/>
      <c r="J585" s="4"/>
      <c r="K585" s="4"/>
      <c r="L585" s="318"/>
      <c r="M585" s="318"/>
      <c r="N585" s="4"/>
      <c r="O585" s="318"/>
      <c r="P585" s="4"/>
      <c r="Q585" s="318"/>
      <c r="R585" s="4"/>
      <c r="S585" s="4"/>
      <c r="T585" s="4"/>
      <c r="U585" s="320"/>
      <c r="V585" s="4"/>
      <c r="W585" s="319"/>
      <c r="X585" s="319"/>
      <c r="Y585" s="4"/>
      <c r="Z585" s="4"/>
      <c r="AA585" s="4"/>
      <c r="AB585" s="4"/>
      <c r="AC585" s="4"/>
      <c r="AD585" s="30"/>
      <c r="AE585" s="30"/>
      <c r="AF585" s="30"/>
      <c r="AG585" s="4"/>
      <c r="AH585" s="4"/>
      <c r="AI585" s="4"/>
      <c r="AJ585" s="4"/>
    </row>
    <row r="586" spans="1:36" ht="12.75" customHeight="1" x14ac:dyDescent="0.25">
      <c r="A586" s="3"/>
      <c r="B586" s="4"/>
      <c r="C586" s="4"/>
      <c r="D586" s="4"/>
      <c r="E586" s="4"/>
      <c r="F586" s="4"/>
      <c r="G586" s="72"/>
      <c r="H586" s="4"/>
      <c r="I586" s="4"/>
      <c r="J586" s="4"/>
      <c r="K586" s="4"/>
      <c r="L586" s="318"/>
      <c r="M586" s="318"/>
      <c r="N586" s="4"/>
      <c r="O586" s="318"/>
      <c r="P586" s="4"/>
      <c r="Q586" s="318"/>
      <c r="R586" s="4"/>
      <c r="S586" s="4"/>
      <c r="T586" s="4"/>
      <c r="U586" s="320"/>
      <c r="V586" s="4"/>
      <c r="W586" s="319"/>
      <c r="X586" s="319"/>
      <c r="Y586" s="4"/>
      <c r="Z586" s="4"/>
      <c r="AA586" s="4"/>
      <c r="AB586" s="4"/>
      <c r="AC586" s="4"/>
      <c r="AD586" s="30"/>
      <c r="AE586" s="30"/>
      <c r="AF586" s="30"/>
      <c r="AG586" s="4"/>
      <c r="AH586" s="4"/>
      <c r="AI586" s="4"/>
      <c r="AJ586" s="4"/>
    </row>
    <row r="587" spans="1:36" ht="12.75" customHeight="1" x14ac:dyDescent="0.25">
      <c r="A587" s="3"/>
      <c r="B587" s="4"/>
      <c r="C587" s="4"/>
      <c r="D587" s="4"/>
      <c r="E587" s="4"/>
      <c r="F587" s="4"/>
      <c r="G587" s="72"/>
      <c r="H587" s="4"/>
      <c r="I587" s="4"/>
      <c r="J587" s="4"/>
      <c r="K587" s="4"/>
      <c r="L587" s="318"/>
      <c r="M587" s="318"/>
      <c r="N587" s="4"/>
      <c r="O587" s="318"/>
      <c r="P587" s="4"/>
      <c r="Q587" s="318"/>
      <c r="R587" s="4"/>
      <c r="S587" s="4"/>
      <c r="T587" s="4"/>
      <c r="U587" s="320"/>
      <c r="V587" s="4"/>
      <c r="W587" s="319"/>
      <c r="X587" s="319"/>
      <c r="Y587" s="4"/>
      <c r="Z587" s="4"/>
      <c r="AA587" s="4"/>
      <c r="AB587" s="4"/>
      <c r="AC587" s="4"/>
      <c r="AD587" s="30"/>
      <c r="AE587" s="30"/>
      <c r="AF587" s="30"/>
      <c r="AG587" s="4"/>
      <c r="AH587" s="4"/>
      <c r="AI587" s="4"/>
      <c r="AJ587" s="4"/>
    </row>
    <row r="588" spans="1:36" ht="12.75" customHeight="1" x14ac:dyDescent="0.25">
      <c r="A588" s="3"/>
      <c r="B588" s="4"/>
      <c r="C588" s="4"/>
      <c r="D588" s="4"/>
      <c r="E588" s="4"/>
      <c r="F588" s="4"/>
      <c r="G588" s="72"/>
      <c r="H588" s="4"/>
      <c r="I588" s="4"/>
      <c r="J588" s="4"/>
      <c r="K588" s="4"/>
      <c r="L588" s="318"/>
      <c r="M588" s="318"/>
      <c r="N588" s="4"/>
      <c r="O588" s="318"/>
      <c r="P588" s="4"/>
      <c r="Q588" s="318"/>
      <c r="R588" s="4"/>
      <c r="S588" s="4"/>
      <c r="T588" s="4"/>
      <c r="U588" s="320"/>
      <c r="V588" s="4"/>
      <c r="W588" s="319"/>
      <c r="X588" s="319"/>
      <c r="Y588" s="4"/>
      <c r="Z588" s="4"/>
      <c r="AA588" s="4"/>
      <c r="AB588" s="4"/>
      <c r="AC588" s="4"/>
      <c r="AD588" s="30"/>
      <c r="AE588" s="30"/>
      <c r="AF588" s="30"/>
      <c r="AG588" s="4"/>
      <c r="AH588" s="4"/>
      <c r="AI588" s="4"/>
      <c r="AJ588" s="4"/>
    </row>
    <row r="589" spans="1:36" ht="12.75" customHeight="1" x14ac:dyDescent="0.25">
      <c r="A589" s="3"/>
      <c r="B589" s="4"/>
      <c r="C589" s="4"/>
      <c r="D589" s="4"/>
      <c r="E589" s="4"/>
      <c r="F589" s="4"/>
      <c r="G589" s="72"/>
      <c r="H589" s="4"/>
      <c r="I589" s="4"/>
      <c r="J589" s="4"/>
      <c r="K589" s="4"/>
      <c r="L589" s="318"/>
      <c r="M589" s="318"/>
      <c r="N589" s="4"/>
      <c r="O589" s="318"/>
      <c r="P589" s="4"/>
      <c r="Q589" s="318"/>
      <c r="R589" s="4"/>
      <c r="S589" s="4"/>
      <c r="T589" s="4"/>
      <c r="U589" s="320"/>
      <c r="V589" s="4"/>
      <c r="W589" s="319"/>
      <c r="X589" s="319"/>
      <c r="Y589" s="4"/>
      <c r="Z589" s="4"/>
      <c r="AA589" s="4"/>
      <c r="AB589" s="4"/>
      <c r="AC589" s="4"/>
      <c r="AD589" s="30"/>
      <c r="AE589" s="30"/>
      <c r="AF589" s="30"/>
      <c r="AG589" s="4"/>
      <c r="AH589" s="4"/>
      <c r="AI589" s="4"/>
      <c r="AJ589" s="4"/>
    </row>
    <row r="590" spans="1:36" ht="12.75" customHeight="1" x14ac:dyDescent="0.25">
      <c r="A590" s="3"/>
      <c r="B590" s="4"/>
      <c r="C590" s="4"/>
      <c r="D590" s="4"/>
      <c r="E590" s="4"/>
      <c r="F590" s="4"/>
      <c r="G590" s="72"/>
      <c r="H590" s="4"/>
      <c r="I590" s="4"/>
      <c r="J590" s="4"/>
      <c r="K590" s="4"/>
      <c r="L590" s="318"/>
      <c r="M590" s="318"/>
      <c r="N590" s="4"/>
      <c r="O590" s="318"/>
      <c r="P590" s="4"/>
      <c r="Q590" s="318"/>
      <c r="R590" s="4"/>
      <c r="S590" s="4"/>
      <c r="T590" s="4"/>
      <c r="U590" s="320"/>
      <c r="V590" s="4"/>
      <c r="W590" s="319"/>
      <c r="X590" s="319"/>
      <c r="Y590" s="4"/>
      <c r="Z590" s="4"/>
      <c r="AA590" s="4"/>
      <c r="AB590" s="4"/>
      <c r="AC590" s="4"/>
      <c r="AD590" s="30"/>
      <c r="AE590" s="30"/>
      <c r="AF590" s="30"/>
      <c r="AG590" s="4"/>
      <c r="AH590" s="4"/>
      <c r="AI590" s="4"/>
      <c r="AJ590" s="4"/>
    </row>
    <row r="591" spans="1:36" ht="12.75" customHeight="1" x14ac:dyDescent="0.25">
      <c r="A591" s="3"/>
      <c r="B591" s="4"/>
      <c r="C591" s="4"/>
      <c r="D591" s="4"/>
      <c r="E591" s="4"/>
      <c r="F591" s="4"/>
      <c r="G591" s="72"/>
      <c r="H591" s="4"/>
      <c r="I591" s="4"/>
      <c r="J591" s="4"/>
      <c r="K591" s="4"/>
      <c r="L591" s="318"/>
      <c r="M591" s="318"/>
      <c r="N591" s="4"/>
      <c r="O591" s="318"/>
      <c r="P591" s="4"/>
      <c r="Q591" s="318"/>
      <c r="R591" s="4"/>
      <c r="S591" s="4"/>
      <c r="T591" s="4"/>
      <c r="U591" s="320"/>
      <c r="V591" s="4"/>
      <c r="W591" s="319"/>
      <c r="X591" s="319"/>
      <c r="Y591" s="4"/>
      <c r="Z591" s="4"/>
      <c r="AA591" s="4"/>
      <c r="AB591" s="4"/>
      <c r="AC591" s="4"/>
      <c r="AD591" s="30"/>
      <c r="AE591" s="30"/>
      <c r="AF591" s="30"/>
      <c r="AG591" s="4"/>
      <c r="AH591" s="4"/>
      <c r="AI591" s="4"/>
      <c r="AJ591" s="4"/>
    </row>
    <row r="592" spans="1:36" ht="12.75" customHeight="1" x14ac:dyDescent="0.25">
      <c r="A592" s="3"/>
      <c r="B592" s="4"/>
      <c r="C592" s="4"/>
      <c r="D592" s="4"/>
      <c r="E592" s="4"/>
      <c r="F592" s="4"/>
      <c r="G592" s="72"/>
      <c r="H592" s="4"/>
      <c r="I592" s="4"/>
      <c r="J592" s="4"/>
      <c r="K592" s="4"/>
      <c r="L592" s="318"/>
      <c r="M592" s="318"/>
      <c r="N592" s="4"/>
      <c r="O592" s="318"/>
      <c r="P592" s="4"/>
      <c r="Q592" s="318"/>
      <c r="R592" s="4"/>
      <c r="S592" s="4"/>
      <c r="T592" s="4"/>
      <c r="U592" s="320"/>
      <c r="V592" s="4"/>
      <c r="W592" s="319"/>
      <c r="X592" s="319"/>
      <c r="Y592" s="4"/>
      <c r="Z592" s="4"/>
      <c r="AA592" s="4"/>
      <c r="AB592" s="4"/>
      <c r="AC592" s="4"/>
      <c r="AD592" s="30"/>
      <c r="AE592" s="30"/>
      <c r="AF592" s="30"/>
      <c r="AG592" s="4"/>
      <c r="AH592" s="4"/>
      <c r="AI592" s="4"/>
      <c r="AJ592" s="4"/>
    </row>
    <row r="593" spans="1:36" ht="12.75" customHeight="1" x14ac:dyDescent="0.25">
      <c r="A593" s="3"/>
      <c r="B593" s="4"/>
      <c r="C593" s="4"/>
      <c r="D593" s="4"/>
      <c r="E593" s="4"/>
      <c r="F593" s="4"/>
      <c r="G593" s="72"/>
      <c r="H593" s="4"/>
      <c r="I593" s="4"/>
      <c r="J593" s="4"/>
      <c r="K593" s="4"/>
      <c r="L593" s="318"/>
      <c r="M593" s="318"/>
      <c r="N593" s="4"/>
      <c r="O593" s="318"/>
      <c r="P593" s="4"/>
      <c r="Q593" s="318"/>
      <c r="R593" s="4"/>
      <c r="S593" s="4"/>
      <c r="T593" s="4"/>
      <c r="U593" s="320"/>
      <c r="V593" s="4"/>
      <c r="W593" s="319"/>
      <c r="X593" s="319"/>
      <c r="Y593" s="4"/>
      <c r="Z593" s="4"/>
      <c r="AA593" s="4"/>
      <c r="AB593" s="4"/>
      <c r="AC593" s="4"/>
      <c r="AD593" s="30"/>
      <c r="AE593" s="30"/>
      <c r="AF593" s="30"/>
      <c r="AG593" s="4"/>
      <c r="AH593" s="4"/>
      <c r="AI593" s="4"/>
      <c r="AJ593" s="4"/>
    </row>
    <row r="594" spans="1:36" ht="12.75" customHeight="1" x14ac:dyDescent="0.25">
      <c r="A594" s="3"/>
      <c r="B594" s="4"/>
      <c r="C594" s="4"/>
      <c r="D594" s="4"/>
      <c r="E594" s="4"/>
      <c r="F594" s="4"/>
      <c r="G594" s="72"/>
      <c r="H594" s="4"/>
      <c r="I594" s="4"/>
      <c r="J594" s="4"/>
      <c r="K594" s="4"/>
      <c r="L594" s="318"/>
      <c r="M594" s="318"/>
      <c r="N594" s="4"/>
      <c r="O594" s="318"/>
      <c r="P594" s="4"/>
      <c r="Q594" s="318"/>
      <c r="R594" s="4"/>
      <c r="S594" s="4"/>
      <c r="T594" s="4"/>
      <c r="U594" s="320"/>
      <c r="V594" s="4"/>
      <c r="W594" s="319"/>
      <c r="X594" s="319"/>
      <c r="Y594" s="4"/>
      <c r="Z594" s="4"/>
      <c r="AA594" s="4"/>
      <c r="AB594" s="4"/>
      <c r="AC594" s="4"/>
      <c r="AD594" s="30"/>
      <c r="AE594" s="30"/>
      <c r="AF594" s="30"/>
      <c r="AG594" s="4"/>
      <c r="AH594" s="4"/>
      <c r="AI594" s="4"/>
      <c r="AJ594" s="4"/>
    </row>
    <row r="595" spans="1:36" ht="12.75" customHeight="1" x14ac:dyDescent="0.25">
      <c r="A595" s="3"/>
      <c r="B595" s="4"/>
      <c r="C595" s="4"/>
      <c r="D595" s="4"/>
      <c r="E595" s="4"/>
      <c r="F595" s="4"/>
      <c r="G595" s="72"/>
      <c r="H595" s="4"/>
      <c r="I595" s="4"/>
      <c r="J595" s="4"/>
      <c r="K595" s="4"/>
      <c r="L595" s="318"/>
      <c r="M595" s="318"/>
      <c r="N595" s="4"/>
      <c r="O595" s="318"/>
      <c r="P595" s="4"/>
      <c r="Q595" s="318"/>
      <c r="R595" s="4"/>
      <c r="S595" s="4"/>
      <c r="T595" s="4"/>
      <c r="U595" s="320"/>
      <c r="V595" s="4"/>
      <c r="W595" s="319"/>
      <c r="X595" s="319"/>
      <c r="Y595" s="4"/>
      <c r="Z595" s="4"/>
      <c r="AA595" s="4"/>
      <c r="AB595" s="4"/>
      <c r="AC595" s="4"/>
      <c r="AD595" s="30"/>
      <c r="AE595" s="30"/>
      <c r="AF595" s="30"/>
      <c r="AG595" s="4"/>
      <c r="AH595" s="4"/>
      <c r="AI595" s="4"/>
      <c r="AJ595" s="4"/>
    </row>
    <row r="596" spans="1:36" ht="12.75" customHeight="1" x14ac:dyDescent="0.25">
      <c r="A596" s="3"/>
      <c r="B596" s="4"/>
      <c r="C596" s="4"/>
      <c r="D596" s="4"/>
      <c r="E596" s="4"/>
      <c r="F596" s="4"/>
      <c r="G596" s="72"/>
      <c r="H596" s="4"/>
      <c r="I596" s="4"/>
      <c r="J596" s="4"/>
      <c r="K596" s="4"/>
      <c r="L596" s="318"/>
      <c r="M596" s="318"/>
      <c r="N596" s="4"/>
      <c r="O596" s="318"/>
      <c r="P596" s="4"/>
      <c r="Q596" s="318"/>
      <c r="R596" s="4"/>
      <c r="S596" s="4"/>
      <c r="T596" s="4"/>
      <c r="U596" s="320"/>
      <c r="V596" s="4"/>
      <c r="W596" s="319"/>
      <c r="X596" s="319"/>
      <c r="Y596" s="4"/>
      <c r="Z596" s="4"/>
      <c r="AA596" s="4"/>
      <c r="AB596" s="4"/>
      <c r="AC596" s="4"/>
      <c r="AD596" s="30"/>
      <c r="AE596" s="30"/>
      <c r="AF596" s="30"/>
      <c r="AG596" s="4"/>
      <c r="AH596" s="4"/>
      <c r="AI596" s="4"/>
      <c r="AJ596" s="4"/>
    </row>
    <row r="597" spans="1:36" ht="12.75" customHeight="1" x14ac:dyDescent="0.25">
      <c r="A597" s="3"/>
      <c r="B597" s="4"/>
      <c r="C597" s="4"/>
      <c r="D597" s="4"/>
      <c r="E597" s="4"/>
      <c r="F597" s="4"/>
      <c r="G597" s="72"/>
      <c r="H597" s="4"/>
      <c r="I597" s="4"/>
      <c r="J597" s="4"/>
      <c r="K597" s="4"/>
      <c r="L597" s="318"/>
      <c r="M597" s="318"/>
      <c r="N597" s="4"/>
      <c r="O597" s="318"/>
      <c r="P597" s="4"/>
      <c r="Q597" s="318"/>
      <c r="R597" s="4"/>
      <c r="S597" s="4"/>
      <c r="T597" s="4"/>
      <c r="U597" s="320"/>
      <c r="V597" s="4"/>
      <c r="W597" s="319"/>
      <c r="X597" s="319"/>
      <c r="Y597" s="4"/>
      <c r="Z597" s="4"/>
      <c r="AA597" s="4"/>
      <c r="AB597" s="4"/>
      <c r="AC597" s="4"/>
      <c r="AD597" s="30"/>
      <c r="AE597" s="30"/>
      <c r="AF597" s="30"/>
      <c r="AG597" s="4"/>
      <c r="AH597" s="4"/>
      <c r="AI597" s="4"/>
      <c r="AJ597" s="4"/>
    </row>
    <row r="598" spans="1:36" ht="12.75" customHeight="1" x14ac:dyDescent="0.25">
      <c r="A598" s="3"/>
      <c r="B598" s="4"/>
      <c r="C598" s="4"/>
      <c r="D598" s="4"/>
      <c r="E598" s="4"/>
      <c r="F598" s="4"/>
      <c r="G598" s="72"/>
      <c r="H598" s="4"/>
      <c r="I598" s="4"/>
      <c r="J598" s="4"/>
      <c r="K598" s="4"/>
      <c r="L598" s="318"/>
      <c r="M598" s="318"/>
      <c r="N598" s="4"/>
      <c r="O598" s="318"/>
      <c r="P598" s="4"/>
      <c r="Q598" s="318"/>
      <c r="R598" s="4"/>
      <c r="S598" s="4"/>
      <c r="T598" s="4"/>
      <c r="U598" s="320"/>
      <c r="V598" s="4"/>
      <c r="W598" s="319"/>
      <c r="X598" s="319"/>
      <c r="Y598" s="4"/>
      <c r="Z598" s="4"/>
      <c r="AA598" s="4"/>
      <c r="AB598" s="4"/>
      <c r="AC598" s="4"/>
      <c r="AD598" s="30"/>
      <c r="AE598" s="30"/>
      <c r="AF598" s="30"/>
      <c r="AG598" s="4"/>
      <c r="AH598" s="4"/>
      <c r="AI598" s="4"/>
      <c r="AJ598" s="4"/>
    </row>
    <row r="599" spans="1:36" ht="12.75" customHeight="1" x14ac:dyDescent="0.25">
      <c r="A599" s="3"/>
      <c r="B599" s="4"/>
      <c r="C599" s="4"/>
      <c r="D599" s="4"/>
      <c r="E599" s="4"/>
      <c r="F599" s="4"/>
      <c r="G599" s="72"/>
      <c r="H599" s="4"/>
      <c r="I599" s="4"/>
      <c r="J599" s="4"/>
      <c r="K599" s="4"/>
      <c r="L599" s="318"/>
      <c r="M599" s="318"/>
      <c r="N599" s="4"/>
      <c r="O599" s="318"/>
      <c r="P599" s="4"/>
      <c r="Q599" s="318"/>
      <c r="R599" s="4"/>
      <c r="S599" s="4"/>
      <c r="T599" s="4"/>
      <c r="U599" s="320"/>
      <c r="V599" s="4"/>
      <c r="W599" s="319"/>
      <c r="X599" s="319"/>
      <c r="Y599" s="4"/>
      <c r="Z599" s="4"/>
      <c r="AA599" s="4"/>
      <c r="AB599" s="4"/>
      <c r="AC599" s="4"/>
      <c r="AD599" s="30"/>
      <c r="AE599" s="30"/>
      <c r="AF599" s="30"/>
      <c r="AG599" s="4"/>
      <c r="AH599" s="4"/>
      <c r="AI599" s="4"/>
      <c r="AJ599" s="4"/>
    </row>
    <row r="600" spans="1:36" ht="12.75" customHeight="1" x14ac:dyDescent="0.25">
      <c r="A600" s="3"/>
      <c r="B600" s="4"/>
      <c r="C600" s="4"/>
      <c r="D600" s="4"/>
      <c r="E600" s="4"/>
      <c r="F600" s="4"/>
      <c r="G600" s="72"/>
      <c r="H600" s="4"/>
      <c r="I600" s="4"/>
      <c r="J600" s="4"/>
      <c r="K600" s="4"/>
      <c r="L600" s="318"/>
      <c r="M600" s="318"/>
      <c r="N600" s="4"/>
      <c r="O600" s="318"/>
      <c r="P600" s="4"/>
      <c r="Q600" s="318"/>
      <c r="R600" s="4"/>
      <c r="S600" s="4"/>
      <c r="T600" s="4"/>
      <c r="U600" s="320"/>
      <c r="V600" s="4"/>
      <c r="W600" s="319"/>
      <c r="X600" s="319"/>
      <c r="Y600" s="4"/>
      <c r="Z600" s="4"/>
      <c r="AA600" s="4"/>
      <c r="AB600" s="4"/>
      <c r="AC600" s="4"/>
      <c r="AD600" s="30"/>
      <c r="AE600" s="30"/>
      <c r="AF600" s="30"/>
      <c r="AG600" s="4"/>
      <c r="AH600" s="4"/>
      <c r="AI600" s="4"/>
      <c r="AJ600" s="4"/>
    </row>
    <row r="601" spans="1:36" ht="12.75" customHeight="1" x14ac:dyDescent="0.25">
      <c r="A601" s="3"/>
      <c r="B601" s="4"/>
      <c r="C601" s="4"/>
      <c r="D601" s="4"/>
      <c r="E601" s="4"/>
      <c r="F601" s="4"/>
      <c r="G601" s="72"/>
      <c r="H601" s="4"/>
      <c r="I601" s="4"/>
      <c r="J601" s="4"/>
      <c r="K601" s="4"/>
      <c r="L601" s="318"/>
      <c r="M601" s="318"/>
      <c r="N601" s="4"/>
      <c r="O601" s="318"/>
      <c r="P601" s="4"/>
      <c r="Q601" s="318"/>
      <c r="R601" s="4"/>
      <c r="S601" s="4"/>
      <c r="T601" s="4"/>
      <c r="U601" s="320"/>
      <c r="V601" s="4"/>
      <c r="W601" s="319"/>
      <c r="X601" s="319"/>
      <c r="Y601" s="4"/>
      <c r="Z601" s="4"/>
      <c r="AA601" s="4"/>
      <c r="AB601" s="4"/>
      <c r="AC601" s="4"/>
      <c r="AD601" s="30"/>
      <c r="AE601" s="30"/>
      <c r="AF601" s="30"/>
      <c r="AG601" s="4"/>
      <c r="AH601" s="4"/>
      <c r="AI601" s="4"/>
      <c r="AJ601" s="4"/>
    </row>
    <row r="602" spans="1:36" ht="12.75" customHeight="1" x14ac:dyDescent="0.25">
      <c r="A602" s="3"/>
      <c r="B602" s="4"/>
      <c r="C602" s="4"/>
      <c r="D602" s="4"/>
      <c r="E602" s="4"/>
      <c r="F602" s="4"/>
      <c r="G602" s="72"/>
      <c r="H602" s="4"/>
      <c r="I602" s="4"/>
      <c r="J602" s="4"/>
      <c r="K602" s="4"/>
      <c r="L602" s="318"/>
      <c r="M602" s="318"/>
      <c r="N602" s="4"/>
      <c r="O602" s="318"/>
      <c r="P602" s="4"/>
      <c r="Q602" s="318"/>
      <c r="R602" s="4"/>
      <c r="S602" s="4"/>
      <c r="T602" s="4"/>
      <c r="U602" s="320"/>
      <c r="V602" s="4"/>
      <c r="W602" s="319"/>
      <c r="X602" s="319"/>
      <c r="Y602" s="4"/>
      <c r="Z602" s="4"/>
      <c r="AA602" s="4"/>
      <c r="AB602" s="4"/>
      <c r="AC602" s="4"/>
      <c r="AD602" s="30"/>
      <c r="AE602" s="30"/>
      <c r="AF602" s="30"/>
      <c r="AG602" s="4"/>
      <c r="AH602" s="4"/>
      <c r="AI602" s="4"/>
      <c r="AJ602" s="4"/>
    </row>
    <row r="603" spans="1:36" ht="12.75" customHeight="1" x14ac:dyDescent="0.25">
      <c r="A603" s="3"/>
      <c r="B603" s="4"/>
      <c r="C603" s="4"/>
      <c r="D603" s="4"/>
      <c r="E603" s="4"/>
      <c r="F603" s="4"/>
      <c r="G603" s="72"/>
      <c r="H603" s="4"/>
      <c r="I603" s="4"/>
      <c r="J603" s="4"/>
      <c r="K603" s="4"/>
      <c r="L603" s="318"/>
      <c r="M603" s="318"/>
      <c r="N603" s="4"/>
      <c r="O603" s="318"/>
      <c r="P603" s="4"/>
      <c r="Q603" s="318"/>
      <c r="R603" s="4"/>
      <c r="S603" s="4"/>
      <c r="T603" s="4"/>
      <c r="U603" s="320"/>
      <c r="V603" s="4"/>
      <c r="W603" s="319"/>
      <c r="X603" s="319"/>
      <c r="Y603" s="4"/>
      <c r="Z603" s="4"/>
      <c r="AA603" s="4"/>
      <c r="AB603" s="4"/>
      <c r="AC603" s="4"/>
      <c r="AD603" s="30"/>
      <c r="AE603" s="30"/>
      <c r="AF603" s="30"/>
      <c r="AG603" s="4"/>
      <c r="AH603" s="4"/>
      <c r="AI603" s="4"/>
      <c r="AJ603" s="4"/>
    </row>
    <row r="604" spans="1:36" ht="12.75" customHeight="1" x14ac:dyDescent="0.25">
      <c r="A604" s="3"/>
      <c r="B604" s="4"/>
      <c r="C604" s="4"/>
      <c r="D604" s="4"/>
      <c r="E604" s="4"/>
      <c r="F604" s="4"/>
      <c r="G604" s="72"/>
      <c r="H604" s="4"/>
      <c r="I604" s="4"/>
      <c r="J604" s="4"/>
      <c r="K604" s="4"/>
      <c r="L604" s="318"/>
      <c r="M604" s="318"/>
      <c r="N604" s="4"/>
      <c r="O604" s="318"/>
      <c r="P604" s="4"/>
      <c r="Q604" s="318"/>
      <c r="R604" s="4"/>
      <c r="S604" s="4"/>
      <c r="T604" s="4"/>
      <c r="U604" s="320"/>
      <c r="V604" s="4"/>
      <c r="W604" s="319"/>
      <c r="X604" s="319"/>
      <c r="Y604" s="4"/>
      <c r="Z604" s="4"/>
      <c r="AA604" s="4"/>
      <c r="AB604" s="4"/>
      <c r="AC604" s="4"/>
      <c r="AD604" s="30"/>
      <c r="AE604" s="30"/>
      <c r="AF604" s="30"/>
      <c r="AG604" s="4"/>
      <c r="AH604" s="4"/>
      <c r="AI604" s="4"/>
      <c r="AJ604" s="4"/>
    </row>
    <row r="605" spans="1:36" ht="12.75" customHeight="1" x14ac:dyDescent="0.25">
      <c r="A605" s="3"/>
      <c r="B605" s="4"/>
      <c r="C605" s="4"/>
      <c r="D605" s="4"/>
      <c r="E605" s="4"/>
      <c r="F605" s="4"/>
      <c r="G605" s="72"/>
      <c r="H605" s="4"/>
      <c r="I605" s="4"/>
      <c r="J605" s="4"/>
      <c r="K605" s="4"/>
      <c r="L605" s="318"/>
      <c r="M605" s="318"/>
      <c r="N605" s="4"/>
      <c r="O605" s="318"/>
      <c r="P605" s="4"/>
      <c r="Q605" s="318"/>
      <c r="R605" s="4"/>
      <c r="S605" s="4"/>
      <c r="T605" s="4"/>
      <c r="U605" s="320"/>
      <c r="V605" s="4"/>
      <c r="W605" s="319"/>
      <c r="X605" s="319"/>
      <c r="Y605" s="4"/>
      <c r="Z605" s="4"/>
      <c r="AA605" s="4"/>
      <c r="AB605" s="4"/>
      <c r="AC605" s="4"/>
      <c r="AD605" s="30"/>
      <c r="AE605" s="30"/>
      <c r="AF605" s="30"/>
      <c r="AG605" s="4"/>
      <c r="AH605" s="4"/>
      <c r="AI605" s="4"/>
      <c r="AJ605" s="4"/>
    </row>
    <row r="606" spans="1:36" ht="12.75" customHeight="1" x14ac:dyDescent="0.25">
      <c r="A606" s="3"/>
      <c r="B606" s="4"/>
      <c r="C606" s="4"/>
      <c r="D606" s="4"/>
      <c r="E606" s="4"/>
      <c r="F606" s="4"/>
      <c r="G606" s="72"/>
      <c r="H606" s="4"/>
      <c r="I606" s="4"/>
      <c r="J606" s="4"/>
      <c r="K606" s="4"/>
      <c r="L606" s="318"/>
      <c r="M606" s="318"/>
      <c r="N606" s="4"/>
      <c r="O606" s="318"/>
      <c r="P606" s="4"/>
      <c r="Q606" s="318"/>
      <c r="R606" s="4"/>
      <c r="S606" s="4"/>
      <c r="T606" s="4"/>
      <c r="U606" s="320"/>
      <c r="V606" s="4"/>
      <c r="W606" s="319"/>
      <c r="X606" s="319"/>
      <c r="Y606" s="4"/>
      <c r="Z606" s="4"/>
      <c r="AA606" s="4"/>
      <c r="AB606" s="4"/>
      <c r="AC606" s="4"/>
      <c r="AD606" s="30"/>
      <c r="AE606" s="30"/>
      <c r="AF606" s="30"/>
      <c r="AG606" s="4"/>
      <c r="AH606" s="4"/>
      <c r="AI606" s="4"/>
      <c r="AJ606" s="4"/>
    </row>
    <row r="607" spans="1:36" ht="12.75" customHeight="1" x14ac:dyDescent="0.25">
      <c r="A607" s="3"/>
      <c r="B607" s="4"/>
      <c r="C607" s="4"/>
      <c r="D607" s="4"/>
      <c r="E607" s="4"/>
      <c r="F607" s="4"/>
      <c r="G607" s="72"/>
      <c r="H607" s="4"/>
      <c r="I607" s="4"/>
      <c r="J607" s="4"/>
      <c r="K607" s="4"/>
      <c r="L607" s="318"/>
      <c r="M607" s="318"/>
      <c r="N607" s="4"/>
      <c r="O607" s="318"/>
      <c r="P607" s="4"/>
      <c r="Q607" s="318"/>
      <c r="R607" s="4"/>
      <c r="S607" s="4"/>
      <c r="T607" s="4"/>
      <c r="U607" s="320"/>
      <c r="V607" s="4"/>
      <c r="W607" s="319"/>
      <c r="X607" s="319"/>
      <c r="Y607" s="4"/>
      <c r="Z607" s="4"/>
      <c r="AA607" s="4"/>
      <c r="AB607" s="4"/>
      <c r="AC607" s="4"/>
      <c r="AD607" s="30"/>
      <c r="AE607" s="30"/>
      <c r="AF607" s="30"/>
      <c r="AG607" s="4"/>
      <c r="AH607" s="4"/>
      <c r="AI607" s="4"/>
      <c r="AJ607" s="4"/>
    </row>
    <row r="608" spans="1:36" ht="12.75" customHeight="1" x14ac:dyDescent="0.25">
      <c r="A608" s="3"/>
      <c r="B608" s="4"/>
      <c r="C608" s="4"/>
      <c r="D608" s="4"/>
      <c r="E608" s="4"/>
      <c r="F608" s="4"/>
      <c r="G608" s="72"/>
      <c r="H608" s="4"/>
      <c r="I608" s="4"/>
      <c r="J608" s="4"/>
      <c r="K608" s="4"/>
      <c r="L608" s="318"/>
      <c r="M608" s="318"/>
      <c r="N608" s="4"/>
      <c r="O608" s="318"/>
      <c r="P608" s="4"/>
      <c r="Q608" s="318"/>
      <c r="R608" s="4"/>
      <c r="S608" s="4"/>
      <c r="T608" s="4"/>
      <c r="U608" s="320"/>
      <c r="V608" s="4"/>
      <c r="W608" s="319"/>
      <c r="X608" s="319"/>
      <c r="Y608" s="4"/>
      <c r="Z608" s="4"/>
      <c r="AA608" s="4"/>
      <c r="AB608" s="4"/>
      <c r="AC608" s="4"/>
      <c r="AD608" s="30"/>
      <c r="AE608" s="30"/>
      <c r="AF608" s="30"/>
      <c r="AG608" s="4"/>
      <c r="AH608" s="4"/>
      <c r="AI608" s="4"/>
      <c r="AJ608" s="4"/>
    </row>
    <row r="609" spans="1:36" ht="12.75" customHeight="1" x14ac:dyDescent="0.25">
      <c r="A609" s="3"/>
      <c r="B609" s="4"/>
      <c r="C609" s="4"/>
      <c r="D609" s="4"/>
      <c r="E609" s="4"/>
      <c r="F609" s="4"/>
      <c r="G609" s="72"/>
      <c r="H609" s="4"/>
      <c r="I609" s="4"/>
      <c r="J609" s="4"/>
      <c r="K609" s="4"/>
      <c r="L609" s="318"/>
      <c r="M609" s="318"/>
      <c r="N609" s="4"/>
      <c r="O609" s="318"/>
      <c r="P609" s="4"/>
      <c r="Q609" s="318"/>
      <c r="R609" s="4"/>
      <c r="S609" s="4"/>
      <c r="T609" s="4"/>
      <c r="U609" s="320"/>
      <c r="V609" s="4"/>
      <c r="W609" s="319"/>
      <c r="X609" s="319"/>
      <c r="Y609" s="4"/>
      <c r="Z609" s="4"/>
      <c r="AA609" s="4"/>
      <c r="AB609" s="4"/>
      <c r="AC609" s="4"/>
      <c r="AD609" s="30"/>
      <c r="AE609" s="30"/>
      <c r="AF609" s="30"/>
      <c r="AG609" s="4"/>
      <c r="AH609" s="4"/>
      <c r="AI609" s="4"/>
      <c r="AJ609" s="4"/>
    </row>
    <row r="610" spans="1:36" ht="12.75" customHeight="1" x14ac:dyDescent="0.25">
      <c r="A610" s="3"/>
      <c r="B610" s="4"/>
      <c r="C610" s="4"/>
      <c r="D610" s="4"/>
      <c r="E610" s="4"/>
      <c r="F610" s="4"/>
      <c r="G610" s="72"/>
      <c r="H610" s="4"/>
      <c r="I610" s="4"/>
      <c r="J610" s="4"/>
      <c r="K610" s="4"/>
      <c r="L610" s="318"/>
      <c r="M610" s="318"/>
      <c r="N610" s="4"/>
      <c r="O610" s="318"/>
      <c r="P610" s="4"/>
      <c r="Q610" s="318"/>
      <c r="R610" s="4"/>
      <c r="S610" s="4"/>
      <c r="T610" s="4"/>
      <c r="U610" s="320"/>
      <c r="V610" s="4"/>
      <c r="W610" s="319"/>
      <c r="X610" s="319"/>
      <c r="Y610" s="4"/>
      <c r="Z610" s="4"/>
      <c r="AA610" s="4"/>
      <c r="AB610" s="4"/>
      <c r="AC610" s="4"/>
      <c r="AD610" s="30"/>
      <c r="AE610" s="30"/>
      <c r="AF610" s="30"/>
      <c r="AG610" s="4"/>
      <c r="AH610" s="4"/>
      <c r="AI610" s="4"/>
      <c r="AJ610" s="4"/>
    </row>
    <row r="611" spans="1:36" ht="12.75" customHeight="1" x14ac:dyDescent="0.25">
      <c r="A611" s="3"/>
      <c r="B611" s="4"/>
      <c r="C611" s="4"/>
      <c r="D611" s="4"/>
      <c r="E611" s="4"/>
      <c r="F611" s="4"/>
      <c r="G611" s="72"/>
      <c r="H611" s="4"/>
      <c r="I611" s="4"/>
      <c r="J611" s="4"/>
      <c r="K611" s="4"/>
      <c r="L611" s="318"/>
      <c r="M611" s="318"/>
      <c r="N611" s="4"/>
      <c r="O611" s="318"/>
      <c r="P611" s="4"/>
      <c r="Q611" s="318"/>
      <c r="R611" s="4"/>
      <c r="S611" s="4"/>
      <c r="T611" s="4"/>
      <c r="U611" s="320"/>
      <c r="V611" s="4"/>
      <c r="W611" s="319"/>
      <c r="X611" s="319"/>
      <c r="Y611" s="4"/>
      <c r="Z611" s="4"/>
      <c r="AA611" s="4"/>
      <c r="AB611" s="4"/>
      <c r="AC611" s="4"/>
      <c r="AD611" s="30"/>
      <c r="AE611" s="30"/>
      <c r="AF611" s="30"/>
      <c r="AG611" s="4"/>
      <c r="AH611" s="4"/>
      <c r="AI611" s="4"/>
      <c r="AJ611" s="4"/>
    </row>
    <row r="612" spans="1:36" ht="12.75" customHeight="1" x14ac:dyDescent="0.25">
      <c r="A612" s="3"/>
      <c r="B612" s="4"/>
      <c r="C612" s="4"/>
      <c r="D612" s="4"/>
      <c r="E612" s="4"/>
      <c r="F612" s="4"/>
      <c r="G612" s="72"/>
      <c r="H612" s="4"/>
      <c r="I612" s="4"/>
      <c r="J612" s="4"/>
      <c r="K612" s="4"/>
      <c r="L612" s="318"/>
      <c r="M612" s="318"/>
      <c r="N612" s="4"/>
      <c r="O612" s="318"/>
      <c r="P612" s="4"/>
      <c r="Q612" s="318"/>
      <c r="R612" s="4"/>
      <c r="S612" s="4"/>
      <c r="T612" s="4"/>
      <c r="U612" s="320"/>
      <c r="V612" s="4"/>
      <c r="W612" s="319"/>
      <c r="X612" s="319"/>
      <c r="Y612" s="4"/>
      <c r="Z612" s="4"/>
      <c r="AA612" s="4"/>
      <c r="AB612" s="4"/>
      <c r="AC612" s="4"/>
      <c r="AD612" s="30"/>
      <c r="AE612" s="30"/>
      <c r="AF612" s="30"/>
      <c r="AG612" s="4"/>
      <c r="AH612" s="4"/>
      <c r="AI612" s="4"/>
      <c r="AJ612" s="4"/>
    </row>
    <row r="613" spans="1:36" ht="12.75" customHeight="1" x14ac:dyDescent="0.25">
      <c r="A613" s="3"/>
      <c r="B613" s="4"/>
      <c r="C613" s="4"/>
      <c r="D613" s="4"/>
      <c r="E613" s="4"/>
      <c r="F613" s="4"/>
      <c r="G613" s="72"/>
      <c r="H613" s="4"/>
      <c r="I613" s="4"/>
      <c r="J613" s="4"/>
      <c r="K613" s="4"/>
      <c r="L613" s="318"/>
      <c r="M613" s="318"/>
      <c r="N613" s="4"/>
      <c r="O613" s="318"/>
      <c r="P613" s="4"/>
      <c r="Q613" s="318"/>
      <c r="R613" s="4"/>
      <c r="S613" s="4"/>
      <c r="T613" s="4"/>
      <c r="U613" s="320"/>
      <c r="V613" s="4"/>
      <c r="W613" s="319"/>
      <c r="X613" s="319"/>
      <c r="Y613" s="4"/>
      <c r="Z613" s="4"/>
      <c r="AA613" s="4"/>
      <c r="AB613" s="4"/>
      <c r="AC613" s="4"/>
      <c r="AD613" s="30"/>
      <c r="AE613" s="30"/>
      <c r="AF613" s="30"/>
      <c r="AG613" s="4"/>
      <c r="AH613" s="4"/>
      <c r="AI613" s="4"/>
      <c r="AJ613" s="4"/>
    </row>
    <row r="614" spans="1:36" ht="12.75" customHeight="1" x14ac:dyDescent="0.25">
      <c r="A614" s="3"/>
      <c r="B614" s="4"/>
      <c r="C614" s="4"/>
      <c r="D614" s="4"/>
      <c r="E614" s="4"/>
      <c r="F614" s="4"/>
      <c r="G614" s="72"/>
      <c r="H614" s="4"/>
      <c r="I614" s="4"/>
      <c r="J614" s="4"/>
      <c r="K614" s="4"/>
      <c r="L614" s="318"/>
      <c r="M614" s="318"/>
      <c r="N614" s="4"/>
      <c r="O614" s="318"/>
      <c r="P614" s="4"/>
      <c r="Q614" s="318"/>
      <c r="R614" s="4"/>
      <c r="S614" s="4"/>
      <c r="T614" s="4"/>
      <c r="U614" s="320"/>
      <c r="V614" s="4"/>
      <c r="W614" s="319"/>
      <c r="X614" s="319"/>
      <c r="Y614" s="4"/>
      <c r="Z614" s="4"/>
      <c r="AA614" s="4"/>
      <c r="AB614" s="4"/>
      <c r="AC614" s="4"/>
      <c r="AD614" s="30"/>
      <c r="AE614" s="30"/>
      <c r="AF614" s="30"/>
      <c r="AG614" s="4"/>
      <c r="AH614" s="4"/>
      <c r="AI614" s="4"/>
      <c r="AJ614" s="4"/>
    </row>
    <row r="615" spans="1:36" ht="12.75" customHeight="1" x14ac:dyDescent="0.25">
      <c r="A615" s="3"/>
      <c r="B615" s="4"/>
      <c r="C615" s="4"/>
      <c r="D615" s="4"/>
      <c r="E615" s="4"/>
      <c r="F615" s="4"/>
      <c r="G615" s="72"/>
      <c r="H615" s="4"/>
      <c r="I615" s="4"/>
      <c r="J615" s="4"/>
      <c r="K615" s="4"/>
      <c r="L615" s="318"/>
      <c r="M615" s="318"/>
      <c r="N615" s="4"/>
      <c r="O615" s="318"/>
      <c r="P615" s="4"/>
      <c r="Q615" s="318"/>
      <c r="R615" s="4"/>
      <c r="S615" s="4"/>
      <c r="T615" s="4"/>
      <c r="U615" s="320"/>
      <c r="V615" s="4"/>
      <c r="W615" s="319"/>
      <c r="X615" s="319"/>
      <c r="Y615" s="4"/>
      <c r="Z615" s="4"/>
      <c r="AA615" s="4"/>
      <c r="AB615" s="4"/>
      <c r="AC615" s="4"/>
      <c r="AD615" s="30"/>
      <c r="AE615" s="30"/>
      <c r="AF615" s="30"/>
      <c r="AG615" s="4"/>
      <c r="AH615" s="4"/>
      <c r="AI615" s="4"/>
      <c r="AJ615" s="4"/>
    </row>
    <row r="616" spans="1:36" ht="12.75" customHeight="1" x14ac:dyDescent="0.25">
      <c r="A616" s="3"/>
      <c r="B616" s="4"/>
      <c r="C616" s="4"/>
      <c r="D616" s="4"/>
      <c r="E616" s="4"/>
      <c r="F616" s="4"/>
      <c r="G616" s="72"/>
      <c r="H616" s="4"/>
      <c r="I616" s="4"/>
      <c r="J616" s="4"/>
      <c r="K616" s="4"/>
      <c r="L616" s="318"/>
      <c r="M616" s="318"/>
      <c r="N616" s="4"/>
      <c r="O616" s="318"/>
      <c r="P616" s="4"/>
      <c r="Q616" s="318"/>
      <c r="R616" s="4"/>
      <c r="S616" s="4"/>
      <c r="T616" s="4"/>
      <c r="U616" s="320"/>
      <c r="V616" s="4"/>
      <c r="W616" s="319"/>
      <c r="X616" s="319"/>
      <c r="Y616" s="4"/>
      <c r="Z616" s="4"/>
      <c r="AA616" s="4"/>
      <c r="AB616" s="4"/>
      <c r="AC616" s="4"/>
      <c r="AD616" s="30"/>
      <c r="AE616" s="30"/>
      <c r="AF616" s="30"/>
      <c r="AG616" s="4"/>
      <c r="AH616" s="4"/>
      <c r="AI616" s="4"/>
      <c r="AJ616" s="4"/>
    </row>
    <row r="617" spans="1:36" ht="12.75" customHeight="1" x14ac:dyDescent="0.25">
      <c r="A617" s="3"/>
      <c r="B617" s="4"/>
      <c r="C617" s="4"/>
      <c r="D617" s="4"/>
      <c r="E617" s="4"/>
      <c r="F617" s="4"/>
      <c r="G617" s="72"/>
      <c r="H617" s="4"/>
      <c r="I617" s="4"/>
      <c r="J617" s="4"/>
      <c r="K617" s="4"/>
      <c r="L617" s="318"/>
      <c r="M617" s="318"/>
      <c r="N617" s="4"/>
      <c r="O617" s="318"/>
      <c r="P617" s="4"/>
      <c r="Q617" s="318"/>
      <c r="R617" s="4"/>
      <c r="S617" s="4"/>
      <c r="T617" s="4"/>
      <c r="U617" s="320"/>
      <c r="V617" s="4"/>
      <c r="W617" s="319"/>
      <c r="X617" s="319"/>
      <c r="Y617" s="4"/>
      <c r="Z617" s="4"/>
      <c r="AA617" s="4"/>
      <c r="AB617" s="4"/>
      <c r="AC617" s="4"/>
      <c r="AD617" s="30"/>
      <c r="AE617" s="30"/>
      <c r="AF617" s="30"/>
      <c r="AG617" s="4"/>
      <c r="AH617" s="4"/>
      <c r="AI617" s="4"/>
      <c r="AJ617" s="4"/>
    </row>
    <row r="618" spans="1:36" ht="12.75" customHeight="1" x14ac:dyDescent="0.25">
      <c r="A618" s="3"/>
      <c r="B618" s="4"/>
      <c r="C618" s="4"/>
      <c r="D618" s="4"/>
      <c r="E618" s="4"/>
      <c r="F618" s="4"/>
      <c r="G618" s="72"/>
      <c r="H618" s="4"/>
      <c r="I618" s="4"/>
      <c r="J618" s="4"/>
      <c r="K618" s="4"/>
      <c r="L618" s="318"/>
      <c r="M618" s="318"/>
      <c r="N618" s="4"/>
      <c r="O618" s="318"/>
      <c r="P618" s="4"/>
      <c r="Q618" s="318"/>
      <c r="R618" s="4"/>
      <c r="S618" s="4"/>
      <c r="T618" s="4"/>
      <c r="U618" s="320"/>
      <c r="V618" s="4"/>
      <c r="W618" s="319"/>
      <c r="X618" s="319"/>
      <c r="Y618" s="4"/>
      <c r="Z618" s="4"/>
      <c r="AA618" s="4"/>
      <c r="AB618" s="4"/>
      <c r="AC618" s="4"/>
      <c r="AD618" s="30"/>
      <c r="AE618" s="30"/>
      <c r="AF618" s="30"/>
      <c r="AG618" s="4"/>
      <c r="AH618" s="4"/>
      <c r="AI618" s="4"/>
      <c r="AJ618" s="4"/>
    </row>
    <row r="619" spans="1:36" ht="12.75" customHeight="1" x14ac:dyDescent="0.25">
      <c r="A619" s="3"/>
      <c r="B619" s="4"/>
      <c r="C619" s="4"/>
      <c r="D619" s="4"/>
      <c r="E619" s="4"/>
      <c r="F619" s="4"/>
      <c r="G619" s="72"/>
      <c r="H619" s="4"/>
      <c r="I619" s="4"/>
      <c r="J619" s="4"/>
      <c r="K619" s="4"/>
      <c r="L619" s="318"/>
      <c r="M619" s="318"/>
      <c r="N619" s="4"/>
      <c r="O619" s="318"/>
      <c r="P619" s="4"/>
      <c r="Q619" s="318"/>
      <c r="R619" s="4"/>
      <c r="S619" s="4"/>
      <c r="T619" s="4"/>
      <c r="U619" s="320"/>
      <c r="V619" s="4"/>
      <c r="W619" s="319"/>
      <c r="X619" s="319"/>
      <c r="Y619" s="4"/>
      <c r="Z619" s="4"/>
      <c r="AA619" s="4"/>
      <c r="AB619" s="4"/>
      <c r="AC619" s="4"/>
      <c r="AD619" s="30"/>
      <c r="AE619" s="30"/>
      <c r="AF619" s="30"/>
      <c r="AG619" s="4"/>
      <c r="AH619" s="4"/>
      <c r="AI619" s="4"/>
      <c r="AJ619" s="4"/>
    </row>
    <row r="620" spans="1:36" ht="12.75" customHeight="1" x14ac:dyDescent="0.25">
      <c r="A620" s="3"/>
      <c r="B620" s="4"/>
      <c r="C620" s="4"/>
      <c r="D620" s="4"/>
      <c r="E620" s="4"/>
      <c r="F620" s="4"/>
      <c r="G620" s="72"/>
      <c r="H620" s="4"/>
      <c r="I620" s="4"/>
      <c r="J620" s="4"/>
      <c r="K620" s="4"/>
      <c r="L620" s="318"/>
      <c r="M620" s="318"/>
      <c r="N620" s="4"/>
      <c r="O620" s="318"/>
      <c r="P620" s="4"/>
      <c r="Q620" s="318"/>
      <c r="R620" s="4"/>
      <c r="S620" s="4"/>
      <c r="T620" s="4"/>
      <c r="U620" s="320"/>
      <c r="V620" s="4"/>
      <c r="W620" s="319"/>
      <c r="X620" s="319"/>
      <c r="Y620" s="4"/>
      <c r="Z620" s="4"/>
      <c r="AA620" s="4"/>
      <c r="AB620" s="4"/>
      <c r="AC620" s="4"/>
      <c r="AD620" s="30"/>
      <c r="AE620" s="30"/>
      <c r="AF620" s="30"/>
      <c r="AG620" s="4"/>
      <c r="AH620" s="4"/>
      <c r="AI620" s="4"/>
      <c r="AJ620" s="4"/>
    </row>
    <row r="621" spans="1:36" ht="12.75" customHeight="1" x14ac:dyDescent="0.25">
      <c r="A621" s="3"/>
      <c r="B621" s="4"/>
      <c r="C621" s="4"/>
      <c r="D621" s="4"/>
      <c r="E621" s="4"/>
      <c r="F621" s="4"/>
      <c r="G621" s="72"/>
      <c r="H621" s="4"/>
      <c r="I621" s="4"/>
      <c r="J621" s="4"/>
      <c r="K621" s="4"/>
      <c r="L621" s="318"/>
      <c r="M621" s="318"/>
      <c r="N621" s="4"/>
      <c r="O621" s="318"/>
      <c r="P621" s="4"/>
      <c r="Q621" s="318"/>
      <c r="R621" s="4"/>
      <c r="S621" s="4"/>
      <c r="T621" s="4"/>
      <c r="U621" s="320"/>
      <c r="V621" s="4"/>
      <c r="W621" s="319"/>
      <c r="X621" s="319"/>
      <c r="Y621" s="4"/>
      <c r="Z621" s="4"/>
      <c r="AA621" s="4"/>
      <c r="AB621" s="4"/>
      <c r="AC621" s="4"/>
      <c r="AD621" s="30"/>
      <c r="AE621" s="30"/>
      <c r="AF621" s="30"/>
      <c r="AG621" s="4"/>
      <c r="AH621" s="4"/>
      <c r="AI621" s="4"/>
      <c r="AJ621" s="4"/>
    </row>
    <row r="622" spans="1:36" ht="12.75" customHeight="1" x14ac:dyDescent="0.25">
      <c r="A622" s="3"/>
      <c r="B622" s="4"/>
      <c r="C622" s="4"/>
      <c r="D622" s="4"/>
      <c r="E622" s="4"/>
      <c r="F622" s="4"/>
      <c r="G622" s="72"/>
      <c r="H622" s="4"/>
      <c r="I622" s="4"/>
      <c r="J622" s="4"/>
      <c r="K622" s="4"/>
      <c r="L622" s="318"/>
      <c r="M622" s="318"/>
      <c r="N622" s="4"/>
      <c r="O622" s="318"/>
      <c r="P622" s="4"/>
      <c r="Q622" s="318"/>
      <c r="R622" s="4"/>
      <c r="S622" s="4"/>
      <c r="T622" s="4"/>
      <c r="U622" s="320"/>
      <c r="V622" s="4"/>
      <c r="W622" s="319"/>
      <c r="X622" s="319"/>
      <c r="Y622" s="4"/>
      <c r="Z622" s="4"/>
      <c r="AA622" s="4"/>
      <c r="AB622" s="4"/>
      <c r="AC622" s="4"/>
      <c r="AD622" s="30"/>
      <c r="AE622" s="30"/>
      <c r="AF622" s="30"/>
      <c r="AG622" s="4"/>
      <c r="AH622" s="4"/>
      <c r="AI622" s="4"/>
      <c r="AJ622" s="4"/>
    </row>
    <row r="623" spans="1:36" ht="12.75" customHeight="1" x14ac:dyDescent="0.25">
      <c r="A623" s="3"/>
      <c r="B623" s="4"/>
      <c r="C623" s="4"/>
      <c r="D623" s="4"/>
      <c r="E623" s="4"/>
      <c r="F623" s="4"/>
      <c r="G623" s="72"/>
      <c r="H623" s="4"/>
      <c r="I623" s="4"/>
      <c r="J623" s="4"/>
      <c r="K623" s="4"/>
      <c r="L623" s="318"/>
      <c r="M623" s="318"/>
      <c r="N623" s="4"/>
      <c r="O623" s="318"/>
      <c r="P623" s="4"/>
      <c r="Q623" s="318"/>
      <c r="R623" s="4"/>
      <c r="S623" s="4"/>
      <c r="T623" s="4"/>
      <c r="U623" s="320"/>
      <c r="V623" s="4"/>
      <c r="W623" s="319"/>
      <c r="X623" s="319"/>
      <c r="Y623" s="4"/>
      <c r="Z623" s="4"/>
      <c r="AA623" s="4"/>
      <c r="AB623" s="4"/>
      <c r="AC623" s="4"/>
      <c r="AD623" s="30"/>
      <c r="AE623" s="30"/>
      <c r="AF623" s="30"/>
      <c r="AG623" s="4"/>
      <c r="AH623" s="4"/>
      <c r="AI623" s="4"/>
      <c r="AJ623" s="4"/>
    </row>
    <row r="624" spans="1:36" ht="12.75" customHeight="1" x14ac:dyDescent="0.25">
      <c r="A624" s="3"/>
      <c r="B624" s="4"/>
      <c r="C624" s="4"/>
      <c r="D624" s="4"/>
      <c r="E624" s="4"/>
      <c r="F624" s="4"/>
      <c r="G624" s="72"/>
      <c r="H624" s="4"/>
      <c r="I624" s="4"/>
      <c r="J624" s="4"/>
      <c r="K624" s="4"/>
      <c r="L624" s="318"/>
      <c r="M624" s="318"/>
      <c r="N624" s="4"/>
      <c r="O624" s="318"/>
      <c r="P624" s="4"/>
      <c r="Q624" s="318"/>
      <c r="R624" s="4"/>
      <c r="S624" s="4"/>
      <c r="T624" s="4"/>
      <c r="U624" s="320"/>
      <c r="V624" s="4"/>
      <c r="W624" s="319"/>
      <c r="X624" s="319"/>
      <c r="Y624" s="4"/>
      <c r="Z624" s="4"/>
      <c r="AA624" s="4"/>
      <c r="AB624" s="4"/>
      <c r="AC624" s="4"/>
      <c r="AD624" s="30"/>
      <c r="AE624" s="30"/>
      <c r="AF624" s="30"/>
      <c r="AG624" s="4"/>
      <c r="AH624" s="4"/>
      <c r="AI624" s="4"/>
      <c r="AJ624" s="4"/>
    </row>
    <row r="625" spans="1:36" ht="12.75" customHeight="1" x14ac:dyDescent="0.25">
      <c r="A625" s="3"/>
      <c r="B625" s="4"/>
      <c r="C625" s="4"/>
      <c r="D625" s="4"/>
      <c r="E625" s="4"/>
      <c r="F625" s="4"/>
      <c r="G625" s="72"/>
      <c r="H625" s="4"/>
      <c r="I625" s="4"/>
      <c r="J625" s="4"/>
      <c r="K625" s="4"/>
      <c r="L625" s="318"/>
      <c r="M625" s="318"/>
      <c r="N625" s="4"/>
      <c r="O625" s="318"/>
      <c r="P625" s="4"/>
      <c r="Q625" s="318"/>
      <c r="R625" s="4"/>
      <c r="S625" s="4"/>
      <c r="T625" s="4"/>
      <c r="U625" s="320"/>
      <c r="V625" s="4"/>
      <c r="W625" s="319"/>
      <c r="X625" s="319"/>
      <c r="Y625" s="4"/>
      <c r="Z625" s="4"/>
      <c r="AA625" s="4"/>
      <c r="AB625" s="4"/>
      <c r="AC625" s="4"/>
      <c r="AD625" s="30"/>
      <c r="AE625" s="30"/>
      <c r="AF625" s="30"/>
      <c r="AG625" s="4"/>
      <c r="AH625" s="4"/>
      <c r="AI625" s="4"/>
      <c r="AJ625" s="4"/>
    </row>
    <row r="626" spans="1:36" ht="12.75" customHeight="1" x14ac:dyDescent="0.25">
      <c r="A626" s="3"/>
      <c r="B626" s="4"/>
      <c r="C626" s="4"/>
      <c r="D626" s="4"/>
      <c r="E626" s="4"/>
      <c r="F626" s="4"/>
      <c r="G626" s="72"/>
      <c r="H626" s="4"/>
      <c r="I626" s="4"/>
      <c r="J626" s="4"/>
      <c r="K626" s="4"/>
      <c r="L626" s="318"/>
      <c r="M626" s="318"/>
      <c r="N626" s="4"/>
      <c r="O626" s="318"/>
      <c r="P626" s="4"/>
      <c r="Q626" s="318"/>
      <c r="R626" s="4"/>
      <c r="S626" s="4"/>
      <c r="T626" s="4"/>
      <c r="U626" s="320"/>
      <c r="V626" s="4"/>
      <c r="W626" s="319"/>
      <c r="X626" s="319"/>
      <c r="Y626" s="4"/>
      <c r="Z626" s="4"/>
      <c r="AA626" s="4"/>
      <c r="AB626" s="4"/>
      <c r="AC626" s="4"/>
      <c r="AD626" s="30"/>
      <c r="AE626" s="30"/>
      <c r="AF626" s="30"/>
      <c r="AG626" s="4"/>
      <c r="AH626" s="4"/>
      <c r="AI626" s="4"/>
      <c r="AJ626" s="4"/>
    </row>
    <row r="627" spans="1:36" ht="12.75" customHeight="1" x14ac:dyDescent="0.25">
      <c r="A627" s="3"/>
      <c r="B627" s="4"/>
      <c r="C627" s="4"/>
      <c r="D627" s="4"/>
      <c r="E627" s="4"/>
      <c r="F627" s="4"/>
      <c r="G627" s="72"/>
      <c r="H627" s="4"/>
      <c r="I627" s="4"/>
      <c r="J627" s="4"/>
      <c r="K627" s="4"/>
      <c r="L627" s="318"/>
      <c r="M627" s="318"/>
      <c r="N627" s="4"/>
      <c r="O627" s="318"/>
      <c r="P627" s="4"/>
      <c r="Q627" s="318"/>
      <c r="R627" s="4"/>
      <c r="S627" s="4"/>
      <c r="T627" s="4"/>
      <c r="U627" s="320"/>
      <c r="V627" s="4"/>
      <c r="W627" s="319"/>
      <c r="X627" s="319"/>
      <c r="Y627" s="4"/>
      <c r="Z627" s="4"/>
      <c r="AA627" s="4"/>
      <c r="AB627" s="4"/>
      <c r="AC627" s="4"/>
      <c r="AD627" s="30"/>
      <c r="AE627" s="30"/>
      <c r="AF627" s="30"/>
      <c r="AG627" s="4"/>
      <c r="AH627" s="4"/>
      <c r="AI627" s="4"/>
      <c r="AJ627" s="4"/>
    </row>
    <row r="628" spans="1:36" ht="12.75" customHeight="1" x14ac:dyDescent="0.25">
      <c r="A628" s="3"/>
      <c r="B628" s="4"/>
      <c r="C628" s="4"/>
      <c r="D628" s="4"/>
      <c r="E628" s="4"/>
      <c r="F628" s="4"/>
      <c r="G628" s="72"/>
      <c r="H628" s="4"/>
      <c r="I628" s="4"/>
      <c r="J628" s="4"/>
      <c r="K628" s="4"/>
      <c r="L628" s="318"/>
      <c r="M628" s="318"/>
      <c r="N628" s="4"/>
      <c r="O628" s="318"/>
      <c r="P628" s="4"/>
      <c r="Q628" s="318"/>
      <c r="R628" s="4"/>
      <c r="S628" s="4"/>
      <c r="T628" s="4"/>
      <c r="U628" s="320"/>
      <c r="V628" s="4"/>
      <c r="W628" s="319"/>
      <c r="X628" s="319"/>
      <c r="Y628" s="4"/>
      <c r="Z628" s="4"/>
      <c r="AA628" s="4"/>
      <c r="AB628" s="4"/>
      <c r="AC628" s="4"/>
      <c r="AD628" s="30"/>
      <c r="AE628" s="30"/>
      <c r="AF628" s="30"/>
      <c r="AG628" s="4"/>
      <c r="AH628" s="4"/>
      <c r="AI628" s="4"/>
      <c r="AJ628" s="4"/>
    </row>
    <row r="629" spans="1:36" ht="12.75" customHeight="1" x14ac:dyDescent="0.25">
      <c r="A629" s="3"/>
      <c r="B629" s="4"/>
      <c r="C629" s="4"/>
      <c r="D629" s="4"/>
      <c r="E629" s="4"/>
      <c r="F629" s="4"/>
      <c r="G629" s="72"/>
      <c r="H629" s="4"/>
      <c r="I629" s="4"/>
      <c r="J629" s="4"/>
      <c r="K629" s="4"/>
      <c r="L629" s="318"/>
      <c r="M629" s="318"/>
      <c r="N629" s="4"/>
      <c r="O629" s="318"/>
      <c r="P629" s="4"/>
      <c r="Q629" s="318"/>
      <c r="R629" s="4"/>
      <c r="S629" s="4"/>
      <c r="T629" s="4"/>
      <c r="U629" s="320"/>
      <c r="V629" s="4"/>
      <c r="W629" s="319"/>
      <c r="X629" s="319"/>
      <c r="Y629" s="4"/>
      <c r="Z629" s="4"/>
      <c r="AA629" s="4"/>
      <c r="AB629" s="4"/>
      <c r="AC629" s="4"/>
      <c r="AD629" s="30"/>
      <c r="AE629" s="30"/>
      <c r="AF629" s="30"/>
      <c r="AG629" s="4"/>
      <c r="AH629" s="4"/>
      <c r="AI629" s="4"/>
      <c r="AJ629" s="4"/>
    </row>
    <row r="630" spans="1:36" ht="12.75" customHeight="1" x14ac:dyDescent="0.25">
      <c r="A630" s="3"/>
      <c r="B630" s="4"/>
      <c r="C630" s="4"/>
      <c r="D630" s="4"/>
      <c r="E630" s="4"/>
      <c r="F630" s="4"/>
      <c r="G630" s="72"/>
      <c r="H630" s="4"/>
      <c r="I630" s="4"/>
      <c r="J630" s="4"/>
      <c r="K630" s="4"/>
      <c r="L630" s="318"/>
      <c r="M630" s="318"/>
      <c r="N630" s="4"/>
      <c r="O630" s="318"/>
      <c r="P630" s="4"/>
      <c r="Q630" s="318"/>
      <c r="R630" s="4"/>
      <c r="S630" s="4"/>
      <c r="T630" s="4"/>
      <c r="U630" s="320"/>
      <c r="V630" s="4"/>
      <c r="W630" s="319"/>
      <c r="X630" s="319"/>
      <c r="Y630" s="4"/>
      <c r="Z630" s="4"/>
      <c r="AA630" s="4"/>
      <c r="AB630" s="4"/>
      <c r="AC630" s="4"/>
      <c r="AD630" s="30"/>
      <c r="AE630" s="30"/>
      <c r="AF630" s="30"/>
      <c r="AG630" s="4"/>
      <c r="AH630" s="4"/>
      <c r="AI630" s="4"/>
      <c r="AJ630" s="4"/>
    </row>
    <row r="631" spans="1:36" ht="12.75" customHeight="1" x14ac:dyDescent="0.25">
      <c r="A631" s="3"/>
      <c r="B631" s="4"/>
      <c r="C631" s="4"/>
      <c r="D631" s="4"/>
      <c r="E631" s="4"/>
      <c r="F631" s="4"/>
      <c r="G631" s="72"/>
      <c r="H631" s="4"/>
      <c r="I631" s="4"/>
      <c r="J631" s="4"/>
      <c r="K631" s="4"/>
      <c r="L631" s="318"/>
      <c r="M631" s="318"/>
      <c r="N631" s="4"/>
      <c r="O631" s="318"/>
      <c r="P631" s="4"/>
      <c r="Q631" s="318"/>
      <c r="R631" s="4"/>
      <c r="S631" s="4"/>
      <c r="T631" s="4"/>
      <c r="U631" s="320"/>
      <c r="V631" s="4"/>
      <c r="W631" s="319"/>
      <c r="X631" s="319"/>
      <c r="Y631" s="4"/>
      <c r="Z631" s="4"/>
      <c r="AA631" s="4"/>
      <c r="AB631" s="4"/>
      <c r="AC631" s="4"/>
      <c r="AD631" s="30"/>
      <c r="AE631" s="30"/>
      <c r="AF631" s="30"/>
      <c r="AG631" s="4"/>
      <c r="AH631" s="4"/>
      <c r="AI631" s="4"/>
      <c r="AJ631" s="4"/>
    </row>
    <row r="632" spans="1:36" ht="12.75" customHeight="1" x14ac:dyDescent="0.25">
      <c r="A632" s="3"/>
      <c r="B632" s="4"/>
      <c r="C632" s="4"/>
      <c r="D632" s="4"/>
      <c r="E632" s="4"/>
      <c r="F632" s="4"/>
      <c r="G632" s="72"/>
      <c r="H632" s="4"/>
      <c r="I632" s="4"/>
      <c r="J632" s="4"/>
      <c r="K632" s="4"/>
      <c r="L632" s="318"/>
      <c r="M632" s="318"/>
      <c r="N632" s="4"/>
      <c r="O632" s="318"/>
      <c r="P632" s="4"/>
      <c r="Q632" s="318"/>
      <c r="R632" s="4"/>
      <c r="S632" s="4"/>
      <c r="T632" s="4"/>
      <c r="U632" s="320"/>
      <c r="V632" s="4"/>
      <c r="W632" s="319"/>
      <c r="X632" s="319"/>
      <c r="Y632" s="4"/>
      <c r="Z632" s="4"/>
      <c r="AA632" s="4"/>
      <c r="AB632" s="4"/>
      <c r="AC632" s="4"/>
      <c r="AD632" s="30"/>
      <c r="AE632" s="30"/>
      <c r="AF632" s="30"/>
      <c r="AG632" s="4"/>
      <c r="AH632" s="4"/>
      <c r="AI632" s="4"/>
      <c r="AJ632" s="4"/>
    </row>
    <row r="633" spans="1:36" ht="12.75" customHeight="1" x14ac:dyDescent="0.25">
      <c r="A633" s="3"/>
      <c r="B633" s="4"/>
      <c r="C633" s="4"/>
      <c r="D633" s="4"/>
      <c r="E633" s="4"/>
      <c r="F633" s="4"/>
      <c r="G633" s="72"/>
      <c r="H633" s="4"/>
      <c r="I633" s="4"/>
      <c r="J633" s="4"/>
      <c r="K633" s="4"/>
      <c r="L633" s="318"/>
      <c r="M633" s="318"/>
      <c r="N633" s="4"/>
      <c r="O633" s="318"/>
      <c r="P633" s="4"/>
      <c r="Q633" s="318"/>
      <c r="R633" s="4"/>
      <c r="S633" s="4"/>
      <c r="T633" s="4"/>
      <c r="U633" s="320"/>
      <c r="V633" s="4"/>
      <c r="W633" s="319"/>
      <c r="X633" s="319"/>
      <c r="Y633" s="4"/>
      <c r="Z633" s="4"/>
      <c r="AA633" s="4"/>
      <c r="AB633" s="4"/>
      <c r="AC633" s="4"/>
      <c r="AD633" s="30"/>
      <c r="AE633" s="30"/>
      <c r="AF633" s="30"/>
      <c r="AG633" s="4"/>
      <c r="AH633" s="4"/>
      <c r="AI633" s="4"/>
      <c r="AJ633" s="4"/>
    </row>
    <row r="634" spans="1:36" ht="12.75" customHeight="1" x14ac:dyDescent="0.25">
      <c r="A634" s="3"/>
      <c r="B634" s="4"/>
      <c r="C634" s="4"/>
      <c r="D634" s="4"/>
      <c r="E634" s="4"/>
      <c r="F634" s="4"/>
      <c r="G634" s="72"/>
      <c r="H634" s="4"/>
      <c r="I634" s="4"/>
      <c r="J634" s="4"/>
      <c r="K634" s="4"/>
      <c r="L634" s="318"/>
      <c r="M634" s="318"/>
      <c r="N634" s="4"/>
      <c r="O634" s="318"/>
      <c r="P634" s="4"/>
      <c r="Q634" s="318"/>
      <c r="R634" s="4"/>
      <c r="S634" s="4"/>
      <c r="T634" s="4"/>
      <c r="U634" s="320"/>
      <c r="V634" s="4"/>
      <c r="W634" s="319"/>
      <c r="X634" s="319"/>
      <c r="Y634" s="4"/>
      <c r="Z634" s="4"/>
      <c r="AA634" s="4"/>
      <c r="AB634" s="4"/>
      <c r="AC634" s="4"/>
      <c r="AD634" s="30"/>
      <c r="AE634" s="30"/>
      <c r="AF634" s="30"/>
      <c r="AG634" s="4"/>
      <c r="AH634" s="4"/>
      <c r="AI634" s="4"/>
      <c r="AJ634" s="4"/>
    </row>
    <row r="635" spans="1:36" ht="12.75" customHeight="1" x14ac:dyDescent="0.25">
      <c r="A635" s="3"/>
      <c r="B635" s="4"/>
      <c r="C635" s="4"/>
      <c r="D635" s="4"/>
      <c r="E635" s="4"/>
      <c r="F635" s="4"/>
      <c r="G635" s="72"/>
      <c r="H635" s="4"/>
      <c r="I635" s="4"/>
      <c r="J635" s="4"/>
      <c r="K635" s="4"/>
      <c r="L635" s="318"/>
      <c r="M635" s="318"/>
      <c r="N635" s="4"/>
      <c r="O635" s="318"/>
      <c r="P635" s="4"/>
      <c r="Q635" s="318"/>
      <c r="R635" s="4"/>
      <c r="S635" s="4"/>
      <c r="T635" s="4"/>
      <c r="U635" s="320"/>
      <c r="V635" s="4"/>
      <c r="W635" s="319"/>
      <c r="X635" s="319"/>
      <c r="Y635" s="4"/>
      <c r="Z635" s="4"/>
      <c r="AA635" s="4"/>
      <c r="AB635" s="4"/>
      <c r="AC635" s="4"/>
      <c r="AD635" s="30"/>
      <c r="AE635" s="30"/>
      <c r="AF635" s="30"/>
      <c r="AG635" s="4"/>
      <c r="AH635" s="4"/>
      <c r="AI635" s="4"/>
      <c r="AJ635" s="4"/>
    </row>
    <row r="636" spans="1:36" ht="12.75" customHeight="1" x14ac:dyDescent="0.25">
      <c r="A636" s="3"/>
      <c r="B636" s="4"/>
      <c r="C636" s="4"/>
      <c r="D636" s="4"/>
      <c r="E636" s="4"/>
      <c r="F636" s="4"/>
      <c r="G636" s="72"/>
      <c r="H636" s="4"/>
      <c r="I636" s="4"/>
      <c r="J636" s="4"/>
      <c r="K636" s="4"/>
      <c r="L636" s="318"/>
      <c r="M636" s="318"/>
      <c r="N636" s="4"/>
      <c r="O636" s="318"/>
      <c r="P636" s="4"/>
      <c r="Q636" s="318"/>
      <c r="R636" s="4"/>
      <c r="S636" s="4"/>
      <c r="T636" s="4"/>
      <c r="U636" s="320"/>
      <c r="V636" s="4"/>
      <c r="W636" s="319"/>
      <c r="X636" s="319"/>
      <c r="Y636" s="4"/>
      <c r="Z636" s="4"/>
      <c r="AA636" s="4"/>
      <c r="AB636" s="4"/>
      <c r="AC636" s="4"/>
      <c r="AD636" s="30"/>
      <c r="AE636" s="30"/>
      <c r="AF636" s="30"/>
      <c r="AG636" s="4"/>
      <c r="AH636" s="4"/>
      <c r="AI636" s="4"/>
      <c r="AJ636" s="4"/>
    </row>
    <row r="637" spans="1:36" ht="12.75" customHeight="1" x14ac:dyDescent="0.25">
      <c r="A637" s="3"/>
      <c r="B637" s="4"/>
      <c r="C637" s="4"/>
      <c r="D637" s="4"/>
      <c r="E637" s="4"/>
      <c r="F637" s="4"/>
      <c r="G637" s="72"/>
      <c r="H637" s="4"/>
      <c r="I637" s="4"/>
      <c r="J637" s="4"/>
      <c r="K637" s="4"/>
      <c r="L637" s="318"/>
      <c r="M637" s="318"/>
      <c r="N637" s="4"/>
      <c r="O637" s="318"/>
      <c r="P637" s="4"/>
      <c r="Q637" s="318"/>
      <c r="R637" s="4"/>
      <c r="S637" s="4"/>
      <c r="T637" s="4"/>
      <c r="U637" s="320"/>
      <c r="V637" s="4"/>
      <c r="W637" s="319"/>
      <c r="X637" s="319"/>
      <c r="Y637" s="4"/>
      <c r="Z637" s="4"/>
      <c r="AA637" s="4"/>
      <c r="AB637" s="4"/>
      <c r="AC637" s="4"/>
      <c r="AD637" s="30"/>
      <c r="AE637" s="30"/>
      <c r="AF637" s="30"/>
      <c r="AG637" s="4"/>
      <c r="AH637" s="4"/>
      <c r="AI637" s="4"/>
      <c r="AJ637" s="4"/>
    </row>
    <row r="638" spans="1:36" ht="12.75" customHeight="1" x14ac:dyDescent="0.25">
      <c r="A638" s="3"/>
      <c r="B638" s="4"/>
      <c r="C638" s="4"/>
      <c r="D638" s="4"/>
      <c r="E638" s="4"/>
      <c r="F638" s="4"/>
      <c r="G638" s="72"/>
      <c r="H638" s="4"/>
      <c r="I638" s="4"/>
      <c r="J638" s="4"/>
      <c r="K638" s="4"/>
      <c r="L638" s="318"/>
      <c r="M638" s="318"/>
      <c r="N638" s="4"/>
      <c r="O638" s="318"/>
      <c r="P638" s="4"/>
      <c r="Q638" s="318"/>
      <c r="R638" s="4"/>
      <c r="S638" s="4"/>
      <c r="T638" s="4"/>
      <c r="U638" s="320"/>
      <c r="V638" s="4"/>
      <c r="W638" s="319"/>
      <c r="X638" s="319"/>
      <c r="Y638" s="4"/>
      <c r="Z638" s="4"/>
      <c r="AA638" s="4"/>
      <c r="AB638" s="4"/>
      <c r="AC638" s="4"/>
      <c r="AD638" s="30"/>
      <c r="AE638" s="30"/>
      <c r="AF638" s="30"/>
      <c r="AG638" s="4"/>
      <c r="AH638" s="4"/>
      <c r="AI638" s="4"/>
      <c r="AJ638" s="4"/>
    </row>
    <row r="639" spans="1:36" ht="12.75" customHeight="1" x14ac:dyDescent="0.25">
      <c r="A639" s="3"/>
      <c r="B639" s="4"/>
      <c r="C639" s="4"/>
      <c r="D639" s="4"/>
      <c r="E639" s="4"/>
      <c r="F639" s="4"/>
      <c r="G639" s="72"/>
      <c r="H639" s="4"/>
      <c r="I639" s="4"/>
      <c r="J639" s="4"/>
      <c r="K639" s="4"/>
      <c r="L639" s="318"/>
      <c r="M639" s="318"/>
      <c r="N639" s="4"/>
      <c r="O639" s="318"/>
      <c r="P639" s="4"/>
      <c r="Q639" s="318"/>
      <c r="R639" s="4"/>
      <c r="S639" s="4"/>
      <c r="T639" s="4"/>
      <c r="U639" s="320"/>
      <c r="V639" s="4"/>
      <c r="W639" s="319"/>
      <c r="X639" s="319"/>
      <c r="Y639" s="4"/>
      <c r="Z639" s="4"/>
      <c r="AA639" s="4"/>
      <c r="AB639" s="4"/>
      <c r="AC639" s="4"/>
      <c r="AD639" s="30"/>
      <c r="AE639" s="30"/>
      <c r="AF639" s="30"/>
      <c r="AG639" s="4"/>
      <c r="AH639" s="4"/>
      <c r="AI639" s="4"/>
      <c r="AJ639" s="4"/>
    </row>
    <row r="640" spans="1:36" ht="12.75" customHeight="1" x14ac:dyDescent="0.25">
      <c r="A640" s="3"/>
      <c r="B640" s="4"/>
      <c r="C640" s="4"/>
      <c r="D640" s="4"/>
      <c r="E640" s="4"/>
      <c r="F640" s="4"/>
      <c r="G640" s="72"/>
      <c r="H640" s="4"/>
      <c r="I640" s="4"/>
      <c r="J640" s="4"/>
      <c r="K640" s="4"/>
      <c r="L640" s="318"/>
      <c r="M640" s="318"/>
      <c r="N640" s="4"/>
      <c r="O640" s="318"/>
      <c r="P640" s="4"/>
      <c r="Q640" s="318"/>
      <c r="R640" s="4"/>
      <c r="S640" s="4"/>
      <c r="T640" s="4"/>
      <c r="U640" s="320"/>
      <c r="V640" s="4"/>
      <c r="W640" s="319"/>
      <c r="X640" s="319"/>
      <c r="Y640" s="4"/>
      <c r="Z640" s="4"/>
      <c r="AA640" s="4"/>
      <c r="AB640" s="4"/>
      <c r="AC640" s="4"/>
      <c r="AD640" s="30"/>
      <c r="AE640" s="30"/>
      <c r="AF640" s="30"/>
      <c r="AG640" s="4"/>
      <c r="AH640" s="4"/>
      <c r="AI640" s="4"/>
      <c r="AJ640" s="4"/>
    </row>
    <row r="641" spans="1:36" ht="12.75" customHeight="1" x14ac:dyDescent="0.25">
      <c r="A641" s="3"/>
      <c r="B641" s="4"/>
      <c r="C641" s="4"/>
      <c r="D641" s="4"/>
      <c r="E641" s="4"/>
      <c r="F641" s="4"/>
      <c r="G641" s="72"/>
      <c r="H641" s="4"/>
      <c r="I641" s="4"/>
      <c r="J641" s="4"/>
      <c r="K641" s="4"/>
      <c r="L641" s="318"/>
      <c r="M641" s="318"/>
      <c r="N641" s="4"/>
      <c r="O641" s="318"/>
      <c r="P641" s="4"/>
      <c r="Q641" s="318"/>
      <c r="R641" s="4"/>
      <c r="S641" s="4"/>
      <c r="T641" s="4"/>
      <c r="U641" s="320"/>
      <c r="V641" s="4"/>
      <c r="W641" s="319"/>
      <c r="X641" s="319"/>
      <c r="Y641" s="4"/>
      <c r="Z641" s="4"/>
      <c r="AA641" s="4"/>
      <c r="AB641" s="4"/>
      <c r="AC641" s="4"/>
      <c r="AD641" s="30"/>
      <c r="AE641" s="30"/>
      <c r="AF641" s="30"/>
      <c r="AG641" s="4"/>
      <c r="AH641" s="4"/>
      <c r="AI641" s="4"/>
      <c r="AJ641" s="4"/>
    </row>
    <row r="642" spans="1:36" ht="12.75" customHeight="1" x14ac:dyDescent="0.25">
      <c r="A642" s="3"/>
      <c r="B642" s="4"/>
      <c r="C642" s="4"/>
      <c r="D642" s="4"/>
      <c r="E642" s="4"/>
      <c r="F642" s="4"/>
      <c r="G642" s="72"/>
      <c r="H642" s="4"/>
      <c r="I642" s="4"/>
      <c r="J642" s="4"/>
      <c r="K642" s="4"/>
      <c r="L642" s="318"/>
      <c r="M642" s="318"/>
      <c r="N642" s="4"/>
      <c r="O642" s="318"/>
      <c r="P642" s="4"/>
      <c r="Q642" s="318"/>
      <c r="R642" s="4"/>
      <c r="S642" s="4"/>
      <c r="T642" s="4"/>
      <c r="U642" s="320"/>
      <c r="V642" s="4"/>
      <c r="W642" s="319"/>
      <c r="X642" s="319"/>
      <c r="Y642" s="4"/>
      <c r="Z642" s="4"/>
      <c r="AA642" s="4"/>
      <c r="AB642" s="4"/>
      <c r="AC642" s="4"/>
      <c r="AD642" s="30"/>
      <c r="AE642" s="30"/>
      <c r="AF642" s="30"/>
      <c r="AG642" s="4"/>
      <c r="AH642" s="4"/>
      <c r="AI642" s="4"/>
      <c r="AJ642" s="4"/>
    </row>
    <row r="643" spans="1:36" ht="12.75" customHeight="1" x14ac:dyDescent="0.25">
      <c r="A643" s="3"/>
      <c r="B643" s="4"/>
      <c r="C643" s="4"/>
      <c r="D643" s="4"/>
      <c r="E643" s="4"/>
      <c r="F643" s="4"/>
      <c r="G643" s="72"/>
      <c r="H643" s="4"/>
      <c r="I643" s="4"/>
      <c r="J643" s="4"/>
      <c r="K643" s="4"/>
      <c r="L643" s="318"/>
      <c r="M643" s="318"/>
      <c r="N643" s="4"/>
      <c r="O643" s="318"/>
      <c r="P643" s="4"/>
      <c r="Q643" s="318"/>
      <c r="R643" s="4"/>
      <c r="S643" s="4"/>
      <c r="T643" s="4"/>
      <c r="U643" s="320"/>
      <c r="V643" s="4"/>
      <c r="W643" s="319"/>
      <c r="X643" s="319"/>
      <c r="Y643" s="4"/>
      <c r="Z643" s="4"/>
      <c r="AA643" s="4"/>
      <c r="AB643" s="4"/>
      <c r="AC643" s="4"/>
      <c r="AD643" s="30"/>
      <c r="AE643" s="30"/>
      <c r="AF643" s="30"/>
      <c r="AG643" s="4"/>
      <c r="AH643" s="4"/>
      <c r="AI643" s="4"/>
      <c r="AJ643" s="4"/>
    </row>
    <row r="644" spans="1:36" ht="12.75" customHeight="1" x14ac:dyDescent="0.25">
      <c r="A644" s="3"/>
      <c r="B644" s="4"/>
      <c r="C644" s="4"/>
      <c r="D644" s="4"/>
      <c r="E644" s="4"/>
      <c r="F644" s="4"/>
      <c r="G644" s="72"/>
      <c r="H644" s="4"/>
      <c r="I644" s="4"/>
      <c r="J644" s="4"/>
      <c r="K644" s="4"/>
      <c r="L644" s="318"/>
      <c r="M644" s="318"/>
      <c r="N644" s="4"/>
      <c r="O644" s="318"/>
      <c r="P644" s="4"/>
      <c r="Q644" s="318"/>
      <c r="R644" s="4"/>
      <c r="S644" s="4"/>
      <c r="T644" s="4"/>
      <c r="U644" s="320"/>
      <c r="V644" s="4"/>
      <c r="W644" s="319"/>
      <c r="X644" s="319"/>
      <c r="Y644" s="4"/>
      <c r="Z644" s="4"/>
      <c r="AA644" s="4"/>
      <c r="AB644" s="4"/>
      <c r="AC644" s="4"/>
      <c r="AD644" s="30"/>
      <c r="AE644" s="30"/>
      <c r="AF644" s="30"/>
      <c r="AG644" s="4"/>
      <c r="AH644" s="4"/>
      <c r="AI644" s="4"/>
      <c r="AJ644" s="4"/>
    </row>
    <row r="645" spans="1:36" ht="12.75" customHeight="1" x14ac:dyDescent="0.25">
      <c r="A645" s="3"/>
      <c r="B645" s="4"/>
      <c r="C645" s="4"/>
      <c r="D645" s="4"/>
      <c r="E645" s="4"/>
      <c r="F645" s="4"/>
      <c r="G645" s="72"/>
      <c r="H645" s="4"/>
      <c r="I645" s="4"/>
      <c r="J645" s="4"/>
      <c r="K645" s="4"/>
      <c r="L645" s="318"/>
      <c r="M645" s="318"/>
      <c r="N645" s="4"/>
      <c r="O645" s="318"/>
      <c r="P645" s="4"/>
      <c r="Q645" s="318"/>
      <c r="R645" s="4"/>
      <c r="S645" s="4"/>
      <c r="T645" s="4"/>
      <c r="U645" s="320"/>
      <c r="V645" s="4"/>
      <c r="W645" s="319"/>
      <c r="X645" s="319"/>
      <c r="Y645" s="4"/>
      <c r="Z645" s="4"/>
      <c r="AA645" s="4"/>
      <c r="AB645" s="4"/>
      <c r="AC645" s="4"/>
      <c r="AD645" s="30"/>
      <c r="AE645" s="30"/>
      <c r="AF645" s="30"/>
      <c r="AG645" s="4"/>
      <c r="AH645" s="4"/>
      <c r="AI645" s="4"/>
      <c r="AJ645" s="4"/>
    </row>
    <row r="646" spans="1:36" ht="12.75" customHeight="1" x14ac:dyDescent="0.25">
      <c r="A646" s="3"/>
      <c r="B646" s="4"/>
      <c r="C646" s="4"/>
      <c r="D646" s="4"/>
      <c r="E646" s="4"/>
      <c r="F646" s="4"/>
      <c r="G646" s="72"/>
      <c r="H646" s="4"/>
      <c r="I646" s="4"/>
      <c r="J646" s="4"/>
      <c r="K646" s="4"/>
      <c r="L646" s="318"/>
      <c r="M646" s="318"/>
      <c r="N646" s="4"/>
      <c r="O646" s="318"/>
      <c r="P646" s="4"/>
      <c r="Q646" s="318"/>
      <c r="R646" s="4"/>
      <c r="S646" s="4"/>
      <c r="T646" s="4"/>
      <c r="U646" s="320"/>
      <c r="V646" s="4"/>
      <c r="W646" s="319"/>
      <c r="X646" s="319"/>
      <c r="Y646" s="4"/>
      <c r="Z646" s="4"/>
      <c r="AA646" s="4"/>
      <c r="AB646" s="4"/>
      <c r="AC646" s="4"/>
      <c r="AD646" s="30"/>
      <c r="AE646" s="30"/>
      <c r="AF646" s="30"/>
      <c r="AG646" s="4"/>
      <c r="AH646" s="4"/>
      <c r="AI646" s="4"/>
      <c r="AJ646" s="4"/>
    </row>
    <row r="647" spans="1:36" ht="12.75" customHeight="1" x14ac:dyDescent="0.25">
      <c r="A647" s="3"/>
      <c r="B647" s="4"/>
      <c r="C647" s="4"/>
      <c r="D647" s="4"/>
      <c r="E647" s="4"/>
      <c r="F647" s="4"/>
      <c r="G647" s="72"/>
      <c r="H647" s="4"/>
      <c r="I647" s="4"/>
      <c r="J647" s="4"/>
      <c r="K647" s="4"/>
      <c r="L647" s="318"/>
      <c r="M647" s="318"/>
      <c r="N647" s="4"/>
      <c r="O647" s="318"/>
      <c r="P647" s="4"/>
      <c r="Q647" s="318"/>
      <c r="R647" s="4"/>
      <c r="S647" s="4"/>
      <c r="T647" s="4"/>
      <c r="U647" s="320"/>
      <c r="V647" s="4"/>
      <c r="W647" s="319"/>
      <c r="X647" s="319"/>
      <c r="Y647" s="4"/>
      <c r="Z647" s="4"/>
      <c r="AA647" s="4"/>
      <c r="AB647" s="4"/>
      <c r="AC647" s="4"/>
      <c r="AD647" s="30"/>
      <c r="AE647" s="30"/>
      <c r="AF647" s="30"/>
      <c r="AG647" s="4"/>
      <c r="AH647" s="4"/>
      <c r="AI647" s="4"/>
      <c r="AJ647" s="4"/>
    </row>
    <row r="648" spans="1:36" ht="12.75" customHeight="1" x14ac:dyDescent="0.25">
      <c r="A648" s="3"/>
      <c r="B648" s="4"/>
      <c r="C648" s="4"/>
      <c r="D648" s="4"/>
      <c r="E648" s="4"/>
      <c r="F648" s="4"/>
      <c r="G648" s="72"/>
      <c r="H648" s="4"/>
      <c r="I648" s="4"/>
      <c r="J648" s="4"/>
      <c r="K648" s="4"/>
      <c r="L648" s="318"/>
      <c r="M648" s="318"/>
      <c r="N648" s="4"/>
      <c r="O648" s="318"/>
      <c r="P648" s="4"/>
      <c r="Q648" s="318"/>
      <c r="R648" s="4"/>
      <c r="S648" s="4"/>
      <c r="T648" s="4"/>
      <c r="U648" s="320"/>
      <c r="V648" s="4"/>
      <c r="W648" s="319"/>
      <c r="X648" s="319"/>
      <c r="Y648" s="4"/>
      <c r="Z648" s="4"/>
      <c r="AA648" s="4"/>
      <c r="AB648" s="4"/>
      <c r="AC648" s="4"/>
      <c r="AD648" s="30"/>
      <c r="AE648" s="30"/>
      <c r="AF648" s="30"/>
      <c r="AG648" s="4"/>
      <c r="AH648" s="4"/>
      <c r="AI648" s="4"/>
      <c r="AJ648" s="4"/>
    </row>
    <row r="649" spans="1:36" ht="12.75" customHeight="1" x14ac:dyDescent="0.25">
      <c r="A649" s="3"/>
      <c r="B649" s="4"/>
      <c r="C649" s="4"/>
      <c r="D649" s="4"/>
      <c r="E649" s="4"/>
      <c r="F649" s="4"/>
      <c r="G649" s="72"/>
      <c r="H649" s="4"/>
      <c r="I649" s="4"/>
      <c r="J649" s="4"/>
      <c r="K649" s="4"/>
      <c r="L649" s="318"/>
      <c r="M649" s="318"/>
      <c r="N649" s="4"/>
      <c r="O649" s="318"/>
      <c r="P649" s="4"/>
      <c r="Q649" s="318"/>
      <c r="R649" s="4"/>
      <c r="S649" s="4"/>
      <c r="T649" s="4"/>
      <c r="U649" s="320"/>
      <c r="V649" s="4"/>
      <c r="W649" s="319"/>
      <c r="X649" s="319"/>
      <c r="Y649" s="4"/>
      <c r="Z649" s="4"/>
      <c r="AA649" s="4"/>
      <c r="AB649" s="4"/>
      <c r="AC649" s="4"/>
      <c r="AD649" s="30"/>
      <c r="AE649" s="30"/>
      <c r="AF649" s="30"/>
      <c r="AG649" s="4"/>
      <c r="AH649" s="4"/>
      <c r="AI649" s="4"/>
      <c r="AJ649" s="4"/>
    </row>
    <row r="650" spans="1:36" ht="12.75" customHeight="1" x14ac:dyDescent="0.25">
      <c r="A650" s="3"/>
      <c r="B650" s="4"/>
      <c r="C650" s="4"/>
      <c r="D650" s="4"/>
      <c r="E650" s="4"/>
      <c r="F650" s="4"/>
      <c r="G650" s="72"/>
      <c r="H650" s="4"/>
      <c r="I650" s="4"/>
      <c r="J650" s="4"/>
      <c r="K650" s="4"/>
      <c r="L650" s="318"/>
      <c r="M650" s="318"/>
      <c r="N650" s="4"/>
      <c r="O650" s="318"/>
      <c r="P650" s="4"/>
      <c r="Q650" s="318"/>
      <c r="R650" s="4"/>
      <c r="S650" s="4"/>
      <c r="T650" s="4"/>
      <c r="U650" s="320"/>
      <c r="V650" s="4"/>
      <c r="W650" s="319"/>
      <c r="X650" s="319"/>
      <c r="Y650" s="4"/>
      <c r="Z650" s="4"/>
      <c r="AA650" s="4"/>
      <c r="AB650" s="4"/>
      <c r="AC650" s="4"/>
      <c r="AD650" s="30"/>
      <c r="AE650" s="30"/>
      <c r="AF650" s="30"/>
      <c r="AG650" s="4"/>
      <c r="AH650" s="4"/>
      <c r="AI650" s="4"/>
      <c r="AJ650" s="4"/>
    </row>
    <row r="651" spans="1:36" ht="12.75" customHeight="1" x14ac:dyDescent="0.25">
      <c r="A651" s="3"/>
      <c r="B651" s="4"/>
      <c r="C651" s="4"/>
      <c r="D651" s="4"/>
      <c r="E651" s="4"/>
      <c r="F651" s="4"/>
      <c r="G651" s="72"/>
      <c r="H651" s="4"/>
      <c r="I651" s="4"/>
      <c r="J651" s="4"/>
      <c r="K651" s="4"/>
      <c r="L651" s="318"/>
      <c r="M651" s="318"/>
      <c r="N651" s="4"/>
      <c r="O651" s="318"/>
      <c r="P651" s="4"/>
      <c r="Q651" s="318"/>
      <c r="R651" s="4"/>
      <c r="S651" s="4"/>
      <c r="T651" s="4"/>
      <c r="U651" s="320"/>
      <c r="V651" s="4"/>
      <c r="W651" s="319"/>
      <c r="X651" s="319"/>
      <c r="Y651" s="4"/>
      <c r="Z651" s="4"/>
      <c r="AA651" s="4"/>
      <c r="AB651" s="4"/>
      <c r="AC651" s="4"/>
      <c r="AD651" s="30"/>
      <c r="AE651" s="30"/>
      <c r="AF651" s="30"/>
      <c r="AG651" s="4"/>
      <c r="AH651" s="4"/>
      <c r="AI651" s="4"/>
      <c r="AJ651" s="4"/>
    </row>
    <row r="652" spans="1:36" ht="12.75" customHeight="1" x14ac:dyDescent="0.25">
      <c r="A652" s="3"/>
      <c r="B652" s="4"/>
      <c r="C652" s="4"/>
      <c r="D652" s="4"/>
      <c r="E652" s="4"/>
      <c r="F652" s="4"/>
      <c r="G652" s="72"/>
      <c r="H652" s="4"/>
      <c r="I652" s="4"/>
      <c r="J652" s="4"/>
      <c r="K652" s="4"/>
      <c r="L652" s="318"/>
      <c r="M652" s="318"/>
      <c r="N652" s="4"/>
      <c r="O652" s="318"/>
      <c r="P652" s="4"/>
      <c r="Q652" s="318"/>
      <c r="R652" s="4"/>
      <c r="S652" s="4"/>
      <c r="T652" s="4"/>
      <c r="U652" s="320"/>
      <c r="V652" s="4"/>
      <c r="W652" s="319"/>
      <c r="X652" s="319"/>
      <c r="Y652" s="4"/>
      <c r="Z652" s="4"/>
      <c r="AA652" s="4"/>
      <c r="AB652" s="4"/>
      <c r="AC652" s="4"/>
      <c r="AD652" s="30"/>
      <c r="AE652" s="30"/>
      <c r="AF652" s="30"/>
      <c r="AG652" s="4"/>
      <c r="AH652" s="4"/>
      <c r="AI652" s="4"/>
      <c r="AJ652" s="4"/>
    </row>
    <row r="653" spans="1:36" ht="12.75" customHeight="1" x14ac:dyDescent="0.25">
      <c r="A653" s="3"/>
      <c r="B653" s="4"/>
      <c r="C653" s="4"/>
      <c r="D653" s="4"/>
      <c r="E653" s="4"/>
      <c r="F653" s="4"/>
      <c r="G653" s="72"/>
      <c r="H653" s="4"/>
      <c r="I653" s="4"/>
      <c r="J653" s="4"/>
      <c r="K653" s="4"/>
      <c r="L653" s="318"/>
      <c r="M653" s="318"/>
      <c r="N653" s="4"/>
      <c r="O653" s="318"/>
      <c r="P653" s="4"/>
      <c r="Q653" s="318"/>
      <c r="R653" s="4"/>
      <c r="S653" s="4"/>
      <c r="T653" s="4"/>
      <c r="U653" s="320"/>
      <c r="V653" s="4"/>
      <c r="W653" s="319"/>
      <c r="X653" s="319"/>
      <c r="Y653" s="4"/>
      <c r="Z653" s="4"/>
      <c r="AA653" s="4"/>
      <c r="AB653" s="4"/>
      <c r="AC653" s="4"/>
      <c r="AD653" s="30"/>
      <c r="AE653" s="30"/>
      <c r="AF653" s="30"/>
      <c r="AG653" s="4"/>
      <c r="AH653" s="4"/>
      <c r="AI653" s="4"/>
      <c r="AJ653" s="4"/>
    </row>
    <row r="654" spans="1:36" ht="12.75" customHeight="1" x14ac:dyDescent="0.25">
      <c r="A654" s="3"/>
      <c r="B654" s="4"/>
      <c r="C654" s="4"/>
      <c r="D654" s="4"/>
      <c r="E654" s="4"/>
      <c r="F654" s="4"/>
      <c r="G654" s="72"/>
      <c r="H654" s="4"/>
      <c r="I654" s="4"/>
      <c r="J654" s="4"/>
      <c r="K654" s="4"/>
      <c r="L654" s="318"/>
      <c r="M654" s="318"/>
      <c r="N654" s="4"/>
      <c r="O654" s="318"/>
      <c r="P654" s="4"/>
      <c r="Q654" s="318"/>
      <c r="R654" s="4"/>
      <c r="S654" s="4"/>
      <c r="T654" s="4"/>
      <c r="U654" s="320"/>
      <c r="V654" s="4"/>
      <c r="W654" s="319"/>
      <c r="X654" s="319"/>
      <c r="Y654" s="4"/>
      <c r="Z654" s="4"/>
      <c r="AA654" s="4"/>
      <c r="AB654" s="4"/>
      <c r="AC654" s="4"/>
      <c r="AD654" s="30"/>
      <c r="AE654" s="30"/>
      <c r="AF654" s="30"/>
      <c r="AG654" s="4"/>
      <c r="AH654" s="4"/>
      <c r="AI654" s="4"/>
      <c r="AJ654" s="4"/>
    </row>
    <row r="655" spans="1:36" ht="12.75" customHeight="1" x14ac:dyDescent="0.25">
      <c r="A655" s="3"/>
      <c r="B655" s="4"/>
      <c r="C655" s="4"/>
      <c r="D655" s="4"/>
      <c r="E655" s="4"/>
      <c r="F655" s="4"/>
      <c r="G655" s="72"/>
      <c r="H655" s="4"/>
      <c r="I655" s="4"/>
      <c r="J655" s="4"/>
      <c r="K655" s="4"/>
      <c r="L655" s="318"/>
      <c r="M655" s="318"/>
      <c r="N655" s="4"/>
      <c r="O655" s="318"/>
      <c r="P655" s="4"/>
      <c r="Q655" s="318"/>
      <c r="R655" s="4"/>
      <c r="S655" s="4"/>
      <c r="T655" s="4"/>
      <c r="U655" s="320"/>
      <c r="V655" s="4"/>
      <c r="W655" s="319"/>
      <c r="X655" s="319"/>
      <c r="Y655" s="4"/>
      <c r="Z655" s="4"/>
      <c r="AA655" s="4"/>
      <c r="AB655" s="4"/>
      <c r="AC655" s="4"/>
      <c r="AD655" s="30"/>
      <c r="AE655" s="30"/>
      <c r="AF655" s="30"/>
      <c r="AG655" s="4"/>
      <c r="AH655" s="4"/>
      <c r="AI655" s="4"/>
      <c r="AJ655" s="4"/>
    </row>
    <row r="656" spans="1:36" ht="12.75" customHeight="1" x14ac:dyDescent="0.25">
      <c r="A656" s="3"/>
      <c r="B656" s="4"/>
      <c r="C656" s="4"/>
      <c r="D656" s="4"/>
      <c r="E656" s="4"/>
      <c r="F656" s="4"/>
      <c r="G656" s="72"/>
      <c r="H656" s="4"/>
      <c r="I656" s="4"/>
      <c r="J656" s="4"/>
      <c r="K656" s="4"/>
      <c r="L656" s="318"/>
      <c r="M656" s="318"/>
      <c r="N656" s="4"/>
      <c r="O656" s="318"/>
      <c r="P656" s="4"/>
      <c r="Q656" s="318"/>
      <c r="R656" s="4"/>
      <c r="S656" s="4"/>
      <c r="T656" s="4"/>
      <c r="U656" s="320"/>
      <c r="V656" s="4"/>
      <c r="W656" s="319"/>
      <c r="X656" s="319"/>
      <c r="Y656" s="4"/>
      <c r="Z656" s="4"/>
      <c r="AA656" s="4"/>
      <c r="AB656" s="4"/>
      <c r="AC656" s="4"/>
      <c r="AD656" s="30"/>
      <c r="AE656" s="30"/>
      <c r="AF656" s="30"/>
      <c r="AG656" s="4"/>
      <c r="AH656" s="4"/>
      <c r="AI656" s="4"/>
      <c r="AJ656" s="4"/>
    </row>
    <row r="657" spans="1:36" ht="12.75" customHeight="1" x14ac:dyDescent="0.25">
      <c r="A657" s="3"/>
      <c r="B657" s="4"/>
      <c r="C657" s="4"/>
      <c r="D657" s="4"/>
      <c r="E657" s="4"/>
      <c r="F657" s="4"/>
      <c r="G657" s="72"/>
      <c r="H657" s="4"/>
      <c r="I657" s="4"/>
      <c r="J657" s="4"/>
      <c r="K657" s="4"/>
      <c r="L657" s="318"/>
      <c r="M657" s="318"/>
      <c r="N657" s="4"/>
      <c r="O657" s="318"/>
      <c r="P657" s="4"/>
      <c r="Q657" s="318"/>
      <c r="R657" s="4"/>
      <c r="S657" s="4"/>
      <c r="T657" s="4"/>
      <c r="U657" s="320"/>
      <c r="V657" s="4"/>
      <c r="W657" s="319"/>
      <c r="X657" s="319"/>
      <c r="Y657" s="4"/>
      <c r="Z657" s="4"/>
      <c r="AA657" s="4"/>
      <c r="AB657" s="4"/>
      <c r="AC657" s="4"/>
      <c r="AD657" s="30"/>
      <c r="AE657" s="30"/>
      <c r="AF657" s="30"/>
      <c r="AG657" s="4"/>
      <c r="AH657" s="4"/>
      <c r="AI657" s="4"/>
      <c r="AJ657" s="4"/>
    </row>
    <row r="658" spans="1:36" ht="12.75" customHeight="1" x14ac:dyDescent="0.25">
      <c r="A658" s="3"/>
      <c r="B658" s="4"/>
      <c r="C658" s="4"/>
      <c r="D658" s="4"/>
      <c r="E658" s="4"/>
      <c r="F658" s="4"/>
      <c r="G658" s="72"/>
      <c r="H658" s="4"/>
      <c r="I658" s="4"/>
      <c r="J658" s="4"/>
      <c r="K658" s="4"/>
      <c r="L658" s="318"/>
      <c r="M658" s="318"/>
      <c r="N658" s="4"/>
      <c r="O658" s="318"/>
      <c r="P658" s="4"/>
      <c r="Q658" s="318"/>
      <c r="R658" s="4"/>
      <c r="S658" s="4"/>
      <c r="T658" s="4"/>
      <c r="U658" s="320"/>
      <c r="V658" s="4"/>
      <c r="W658" s="319"/>
      <c r="X658" s="319"/>
      <c r="Y658" s="4"/>
      <c r="Z658" s="4"/>
      <c r="AA658" s="4"/>
      <c r="AB658" s="4"/>
      <c r="AC658" s="4"/>
      <c r="AD658" s="30"/>
      <c r="AE658" s="30"/>
      <c r="AF658" s="30"/>
      <c r="AG658" s="4"/>
      <c r="AH658" s="4"/>
      <c r="AI658" s="4"/>
      <c r="AJ658" s="4"/>
    </row>
    <row r="659" spans="1:36" ht="12.75" customHeight="1" x14ac:dyDescent="0.25">
      <c r="A659" s="3"/>
      <c r="B659" s="4"/>
      <c r="C659" s="4"/>
      <c r="D659" s="4"/>
      <c r="E659" s="4"/>
      <c r="F659" s="4"/>
      <c r="G659" s="72"/>
      <c r="H659" s="4"/>
      <c r="I659" s="4"/>
      <c r="J659" s="4"/>
      <c r="K659" s="4"/>
      <c r="L659" s="318"/>
      <c r="M659" s="318"/>
      <c r="N659" s="4"/>
      <c r="O659" s="318"/>
      <c r="P659" s="4"/>
      <c r="Q659" s="318"/>
      <c r="R659" s="4"/>
      <c r="S659" s="4"/>
      <c r="T659" s="4"/>
      <c r="U659" s="320"/>
      <c r="V659" s="4"/>
      <c r="W659" s="319"/>
      <c r="X659" s="319"/>
      <c r="Y659" s="4"/>
      <c r="Z659" s="4"/>
      <c r="AA659" s="4"/>
      <c r="AB659" s="4"/>
      <c r="AC659" s="4"/>
      <c r="AD659" s="30"/>
      <c r="AE659" s="30"/>
      <c r="AF659" s="30"/>
      <c r="AG659" s="4"/>
      <c r="AH659" s="4"/>
      <c r="AI659" s="4"/>
      <c r="AJ659" s="4"/>
    </row>
    <row r="660" spans="1:36" ht="12.75" customHeight="1" x14ac:dyDescent="0.25">
      <c r="A660" s="3"/>
      <c r="B660" s="4"/>
      <c r="C660" s="4"/>
      <c r="D660" s="4"/>
      <c r="E660" s="4"/>
      <c r="F660" s="4"/>
      <c r="G660" s="72"/>
      <c r="H660" s="4"/>
      <c r="I660" s="4"/>
      <c r="J660" s="4"/>
      <c r="K660" s="4"/>
      <c r="L660" s="318"/>
      <c r="M660" s="318"/>
      <c r="N660" s="4"/>
      <c r="O660" s="318"/>
      <c r="P660" s="4"/>
      <c r="Q660" s="318"/>
      <c r="R660" s="4"/>
      <c r="S660" s="4"/>
      <c r="T660" s="4"/>
      <c r="U660" s="320"/>
      <c r="V660" s="4"/>
      <c r="W660" s="319"/>
      <c r="X660" s="319"/>
      <c r="Y660" s="4"/>
      <c r="Z660" s="4"/>
      <c r="AA660" s="4"/>
      <c r="AB660" s="4"/>
      <c r="AC660" s="4"/>
      <c r="AD660" s="30"/>
      <c r="AE660" s="30"/>
      <c r="AF660" s="30"/>
      <c r="AG660" s="4"/>
      <c r="AH660" s="4"/>
      <c r="AI660" s="4"/>
      <c r="AJ660" s="4"/>
    </row>
    <row r="661" spans="1:36" ht="12.75" customHeight="1" x14ac:dyDescent="0.25">
      <c r="A661" s="3"/>
      <c r="B661" s="4"/>
      <c r="C661" s="4"/>
      <c r="D661" s="4"/>
      <c r="E661" s="4"/>
      <c r="F661" s="4"/>
      <c r="G661" s="72"/>
      <c r="H661" s="4"/>
      <c r="I661" s="4"/>
      <c r="J661" s="4"/>
      <c r="K661" s="4"/>
      <c r="L661" s="318"/>
      <c r="M661" s="318"/>
      <c r="N661" s="4"/>
      <c r="O661" s="318"/>
      <c r="P661" s="4"/>
      <c r="Q661" s="318"/>
      <c r="R661" s="4"/>
      <c r="S661" s="4"/>
      <c r="T661" s="4"/>
      <c r="U661" s="320"/>
      <c r="V661" s="4"/>
      <c r="W661" s="319"/>
      <c r="X661" s="319"/>
      <c r="Y661" s="4"/>
      <c r="Z661" s="4"/>
      <c r="AA661" s="4"/>
      <c r="AB661" s="4"/>
      <c r="AC661" s="4"/>
      <c r="AD661" s="30"/>
      <c r="AE661" s="30"/>
      <c r="AF661" s="30"/>
      <c r="AG661" s="4"/>
      <c r="AH661" s="4"/>
      <c r="AI661" s="4"/>
      <c r="AJ661" s="4"/>
    </row>
    <row r="662" spans="1:36" ht="12.75" customHeight="1" x14ac:dyDescent="0.25">
      <c r="A662" s="3"/>
      <c r="B662" s="4"/>
      <c r="C662" s="4"/>
      <c r="D662" s="4"/>
      <c r="E662" s="4"/>
      <c r="F662" s="4"/>
      <c r="G662" s="72"/>
      <c r="H662" s="4"/>
      <c r="I662" s="4"/>
      <c r="J662" s="4"/>
      <c r="K662" s="4"/>
      <c r="L662" s="318"/>
      <c r="M662" s="318"/>
      <c r="N662" s="4"/>
      <c r="O662" s="318"/>
      <c r="P662" s="4"/>
      <c r="Q662" s="318"/>
      <c r="R662" s="4"/>
      <c r="S662" s="4"/>
      <c r="T662" s="4"/>
      <c r="U662" s="320"/>
      <c r="V662" s="4"/>
      <c r="W662" s="319"/>
      <c r="X662" s="319"/>
      <c r="Y662" s="4"/>
      <c r="Z662" s="4"/>
      <c r="AA662" s="4"/>
      <c r="AB662" s="4"/>
      <c r="AC662" s="4"/>
      <c r="AD662" s="30"/>
      <c r="AE662" s="30"/>
      <c r="AF662" s="30"/>
      <c r="AG662" s="4"/>
      <c r="AH662" s="4"/>
      <c r="AI662" s="4"/>
      <c r="AJ662" s="4"/>
    </row>
    <row r="663" spans="1:36" ht="12.75" customHeight="1" x14ac:dyDescent="0.25">
      <c r="A663" s="3"/>
      <c r="B663" s="4"/>
      <c r="C663" s="4"/>
      <c r="D663" s="4"/>
      <c r="E663" s="4"/>
      <c r="F663" s="4"/>
      <c r="G663" s="72"/>
      <c r="H663" s="4"/>
      <c r="I663" s="4"/>
      <c r="J663" s="4"/>
      <c r="K663" s="4"/>
      <c r="L663" s="318"/>
      <c r="M663" s="318"/>
      <c r="N663" s="4"/>
      <c r="O663" s="318"/>
      <c r="P663" s="4"/>
      <c r="Q663" s="318"/>
      <c r="R663" s="4"/>
      <c r="S663" s="4"/>
      <c r="T663" s="4"/>
      <c r="U663" s="320"/>
      <c r="V663" s="4"/>
      <c r="W663" s="319"/>
      <c r="X663" s="319"/>
      <c r="Y663" s="4"/>
      <c r="Z663" s="4"/>
      <c r="AA663" s="4"/>
      <c r="AB663" s="4"/>
      <c r="AC663" s="4"/>
      <c r="AD663" s="30"/>
      <c r="AE663" s="30"/>
      <c r="AF663" s="30"/>
      <c r="AG663" s="4"/>
      <c r="AH663" s="4"/>
      <c r="AI663" s="4"/>
      <c r="AJ663" s="4"/>
    </row>
    <row r="664" spans="1:36" ht="12.75" customHeight="1" x14ac:dyDescent="0.25">
      <c r="A664" s="3"/>
      <c r="B664" s="4"/>
      <c r="C664" s="4"/>
      <c r="D664" s="4"/>
      <c r="E664" s="4"/>
      <c r="F664" s="4"/>
      <c r="G664" s="72"/>
      <c r="H664" s="4"/>
      <c r="I664" s="4"/>
      <c r="J664" s="4"/>
      <c r="K664" s="4"/>
      <c r="L664" s="318"/>
      <c r="M664" s="318"/>
      <c r="N664" s="4"/>
      <c r="O664" s="318"/>
      <c r="P664" s="4"/>
      <c r="Q664" s="318"/>
      <c r="R664" s="4"/>
      <c r="S664" s="4"/>
      <c r="T664" s="4"/>
      <c r="U664" s="320"/>
      <c r="V664" s="4"/>
      <c r="W664" s="319"/>
      <c r="X664" s="319"/>
      <c r="Y664" s="4"/>
      <c r="Z664" s="4"/>
      <c r="AA664" s="4"/>
      <c r="AB664" s="4"/>
      <c r="AC664" s="4"/>
      <c r="AD664" s="30"/>
      <c r="AE664" s="30"/>
      <c r="AF664" s="30"/>
      <c r="AG664" s="4"/>
      <c r="AH664" s="4"/>
      <c r="AI664" s="4"/>
      <c r="AJ664" s="4"/>
    </row>
    <row r="665" spans="1:36" ht="12.75" customHeight="1" x14ac:dyDescent="0.25">
      <c r="A665" s="3"/>
      <c r="B665" s="4"/>
      <c r="C665" s="4"/>
      <c r="D665" s="4"/>
      <c r="E665" s="4"/>
      <c r="F665" s="4"/>
      <c r="G665" s="72"/>
      <c r="H665" s="4"/>
      <c r="I665" s="4"/>
      <c r="J665" s="4"/>
      <c r="K665" s="4"/>
      <c r="L665" s="318"/>
      <c r="M665" s="318"/>
      <c r="N665" s="4"/>
      <c r="O665" s="318"/>
      <c r="P665" s="4"/>
      <c r="Q665" s="318"/>
      <c r="R665" s="4"/>
      <c r="S665" s="4"/>
      <c r="T665" s="4"/>
      <c r="U665" s="320"/>
      <c r="V665" s="4"/>
      <c r="W665" s="319"/>
      <c r="X665" s="319"/>
      <c r="Y665" s="4"/>
      <c r="Z665" s="4"/>
      <c r="AA665" s="4"/>
      <c r="AB665" s="4"/>
      <c r="AC665" s="4"/>
      <c r="AD665" s="30"/>
      <c r="AE665" s="30"/>
      <c r="AF665" s="30"/>
      <c r="AG665" s="4"/>
      <c r="AH665" s="4"/>
      <c r="AI665" s="4"/>
      <c r="AJ665" s="4"/>
    </row>
    <row r="666" spans="1:36" ht="12.75" customHeight="1" x14ac:dyDescent="0.25">
      <c r="A666" s="3"/>
      <c r="B666" s="4"/>
      <c r="C666" s="4"/>
      <c r="D666" s="4"/>
      <c r="E666" s="4"/>
      <c r="F666" s="4"/>
      <c r="G666" s="72"/>
      <c r="H666" s="4"/>
      <c r="I666" s="4"/>
      <c r="J666" s="4"/>
      <c r="K666" s="4"/>
      <c r="L666" s="318"/>
      <c r="M666" s="318"/>
      <c r="N666" s="4"/>
      <c r="O666" s="318"/>
      <c r="P666" s="4"/>
      <c r="Q666" s="318"/>
      <c r="R666" s="4"/>
      <c r="S666" s="4"/>
      <c r="T666" s="4"/>
      <c r="U666" s="320"/>
      <c r="V666" s="4"/>
      <c r="W666" s="319"/>
      <c r="X666" s="319"/>
      <c r="Y666" s="4"/>
      <c r="Z666" s="4"/>
      <c r="AA666" s="4"/>
      <c r="AB666" s="4"/>
      <c r="AC666" s="4"/>
      <c r="AD666" s="30"/>
      <c r="AE666" s="30"/>
      <c r="AF666" s="30"/>
      <c r="AG666" s="4"/>
      <c r="AH666" s="4"/>
      <c r="AI666" s="4"/>
      <c r="AJ666" s="4"/>
    </row>
    <row r="667" spans="1:36" ht="12.75" customHeight="1" x14ac:dyDescent="0.25">
      <c r="A667" s="3"/>
      <c r="B667" s="4"/>
      <c r="C667" s="4"/>
      <c r="D667" s="4"/>
      <c r="E667" s="4"/>
      <c r="F667" s="4"/>
      <c r="G667" s="72"/>
      <c r="H667" s="4"/>
      <c r="I667" s="4"/>
      <c r="J667" s="4"/>
      <c r="K667" s="4"/>
      <c r="L667" s="318"/>
      <c r="M667" s="318"/>
      <c r="N667" s="4"/>
      <c r="O667" s="318"/>
      <c r="P667" s="4"/>
      <c r="Q667" s="318"/>
      <c r="R667" s="4"/>
      <c r="S667" s="4"/>
      <c r="T667" s="4"/>
      <c r="U667" s="320"/>
      <c r="V667" s="4"/>
      <c r="W667" s="319"/>
      <c r="X667" s="319"/>
      <c r="Y667" s="4"/>
      <c r="Z667" s="4"/>
      <c r="AA667" s="4"/>
      <c r="AB667" s="4"/>
      <c r="AC667" s="4"/>
      <c r="AD667" s="30"/>
      <c r="AE667" s="30"/>
      <c r="AF667" s="30"/>
      <c r="AG667" s="4"/>
      <c r="AH667" s="4"/>
      <c r="AI667" s="4"/>
      <c r="AJ667" s="4"/>
    </row>
    <row r="668" spans="1:36" ht="12.75" customHeight="1" x14ac:dyDescent="0.25">
      <c r="A668" s="3"/>
      <c r="B668" s="4"/>
      <c r="C668" s="4"/>
      <c r="D668" s="4"/>
      <c r="E668" s="4"/>
      <c r="F668" s="4"/>
      <c r="G668" s="72"/>
      <c r="H668" s="4"/>
      <c r="I668" s="4"/>
      <c r="J668" s="4"/>
      <c r="K668" s="4"/>
      <c r="L668" s="318"/>
      <c r="M668" s="318"/>
      <c r="N668" s="4"/>
      <c r="O668" s="318"/>
      <c r="P668" s="4"/>
      <c r="Q668" s="318"/>
      <c r="R668" s="4"/>
      <c r="S668" s="4"/>
      <c r="T668" s="4"/>
      <c r="U668" s="320"/>
      <c r="V668" s="4"/>
      <c r="W668" s="319"/>
      <c r="X668" s="319"/>
      <c r="Y668" s="4"/>
      <c r="Z668" s="4"/>
      <c r="AA668" s="4"/>
      <c r="AB668" s="4"/>
      <c r="AC668" s="4"/>
      <c r="AD668" s="30"/>
      <c r="AE668" s="30"/>
      <c r="AF668" s="30"/>
      <c r="AG668" s="4"/>
      <c r="AH668" s="4"/>
      <c r="AI668" s="4"/>
      <c r="AJ668" s="4"/>
    </row>
    <row r="669" spans="1:36" ht="12.75" customHeight="1" x14ac:dyDescent="0.25">
      <c r="A669" s="3"/>
      <c r="B669" s="4"/>
      <c r="C669" s="4"/>
      <c r="D669" s="4"/>
      <c r="E669" s="4"/>
      <c r="F669" s="4"/>
      <c r="G669" s="72"/>
      <c r="H669" s="4"/>
      <c r="I669" s="4"/>
      <c r="J669" s="4"/>
      <c r="K669" s="4"/>
      <c r="L669" s="318"/>
      <c r="M669" s="318"/>
      <c r="N669" s="4"/>
      <c r="O669" s="318"/>
      <c r="P669" s="4"/>
      <c r="Q669" s="318"/>
      <c r="R669" s="4"/>
      <c r="S669" s="4"/>
      <c r="T669" s="4"/>
      <c r="U669" s="320"/>
      <c r="V669" s="4"/>
      <c r="W669" s="319"/>
      <c r="X669" s="319"/>
      <c r="Y669" s="4"/>
      <c r="Z669" s="4"/>
      <c r="AA669" s="4"/>
      <c r="AB669" s="4"/>
      <c r="AC669" s="4"/>
      <c r="AD669" s="30"/>
      <c r="AE669" s="30"/>
      <c r="AF669" s="30"/>
      <c r="AG669" s="4"/>
      <c r="AH669" s="4"/>
      <c r="AI669" s="4"/>
      <c r="AJ669" s="4"/>
    </row>
    <row r="670" spans="1:36" ht="12.75" customHeight="1" x14ac:dyDescent="0.25">
      <c r="A670" s="3"/>
      <c r="B670" s="4"/>
      <c r="C670" s="4"/>
      <c r="D670" s="4"/>
      <c r="E670" s="4"/>
      <c r="F670" s="4"/>
      <c r="G670" s="72"/>
      <c r="H670" s="4"/>
      <c r="I670" s="4"/>
      <c r="J670" s="4"/>
      <c r="K670" s="4"/>
      <c r="L670" s="318"/>
      <c r="M670" s="318"/>
      <c r="N670" s="4"/>
      <c r="O670" s="318"/>
      <c r="P670" s="4"/>
      <c r="Q670" s="318"/>
      <c r="R670" s="4"/>
      <c r="S670" s="4"/>
      <c r="T670" s="4"/>
      <c r="U670" s="320"/>
      <c r="V670" s="4"/>
      <c r="W670" s="319"/>
      <c r="X670" s="319"/>
      <c r="Y670" s="4"/>
      <c r="Z670" s="4"/>
      <c r="AA670" s="4"/>
      <c r="AB670" s="4"/>
      <c r="AC670" s="4"/>
      <c r="AD670" s="30"/>
      <c r="AE670" s="30"/>
      <c r="AF670" s="30"/>
      <c r="AG670" s="4"/>
      <c r="AH670" s="4"/>
      <c r="AI670" s="4"/>
      <c r="AJ670" s="4"/>
    </row>
    <row r="671" spans="1:36" ht="12.75" customHeight="1" x14ac:dyDescent="0.25">
      <c r="A671" s="3"/>
      <c r="B671" s="4"/>
      <c r="C671" s="4"/>
      <c r="D671" s="4"/>
      <c r="E671" s="4"/>
      <c r="F671" s="4"/>
      <c r="G671" s="72"/>
      <c r="H671" s="4"/>
      <c r="I671" s="4"/>
      <c r="J671" s="4"/>
      <c r="K671" s="4"/>
      <c r="L671" s="318"/>
      <c r="M671" s="318"/>
      <c r="N671" s="4"/>
      <c r="O671" s="318"/>
      <c r="P671" s="4"/>
      <c r="Q671" s="318"/>
      <c r="R671" s="4"/>
      <c r="S671" s="4"/>
      <c r="T671" s="4"/>
      <c r="U671" s="320"/>
      <c r="V671" s="4"/>
      <c r="W671" s="319"/>
      <c r="X671" s="319"/>
      <c r="Y671" s="4"/>
      <c r="Z671" s="4"/>
      <c r="AA671" s="4"/>
      <c r="AB671" s="4"/>
      <c r="AC671" s="4"/>
      <c r="AD671" s="30"/>
      <c r="AE671" s="30"/>
      <c r="AF671" s="30"/>
      <c r="AG671" s="4"/>
      <c r="AH671" s="4"/>
      <c r="AI671" s="4"/>
      <c r="AJ671" s="4"/>
    </row>
    <row r="672" spans="1:36" ht="12.75" customHeight="1" x14ac:dyDescent="0.25">
      <c r="A672" s="3"/>
      <c r="B672" s="4"/>
      <c r="C672" s="4"/>
      <c r="D672" s="4"/>
      <c r="E672" s="4"/>
      <c r="F672" s="4"/>
      <c r="G672" s="72"/>
      <c r="H672" s="4"/>
      <c r="I672" s="4"/>
      <c r="J672" s="4"/>
      <c r="K672" s="4"/>
      <c r="L672" s="318"/>
      <c r="M672" s="318"/>
      <c r="N672" s="4"/>
      <c r="O672" s="318"/>
      <c r="P672" s="4"/>
      <c r="Q672" s="318"/>
      <c r="R672" s="4"/>
      <c r="S672" s="4"/>
      <c r="T672" s="4"/>
      <c r="U672" s="320"/>
      <c r="V672" s="4"/>
      <c r="W672" s="319"/>
      <c r="X672" s="319"/>
      <c r="Y672" s="4"/>
      <c r="Z672" s="4"/>
      <c r="AA672" s="4"/>
      <c r="AB672" s="4"/>
      <c r="AC672" s="4"/>
      <c r="AD672" s="30"/>
      <c r="AE672" s="30"/>
      <c r="AF672" s="30"/>
      <c r="AG672" s="4"/>
      <c r="AH672" s="4"/>
      <c r="AI672" s="4"/>
      <c r="AJ672" s="4"/>
    </row>
    <row r="673" spans="1:36" ht="12.75" customHeight="1" x14ac:dyDescent="0.25">
      <c r="A673" s="3"/>
      <c r="B673" s="4"/>
      <c r="C673" s="4"/>
      <c r="D673" s="4"/>
      <c r="E673" s="4"/>
      <c r="F673" s="4"/>
      <c r="G673" s="72"/>
      <c r="H673" s="4"/>
      <c r="I673" s="4"/>
      <c r="J673" s="4"/>
      <c r="K673" s="4"/>
      <c r="L673" s="318"/>
      <c r="M673" s="318"/>
      <c r="N673" s="4"/>
      <c r="O673" s="318"/>
      <c r="P673" s="4"/>
      <c r="Q673" s="318"/>
      <c r="R673" s="4"/>
      <c r="S673" s="4"/>
      <c r="T673" s="4"/>
      <c r="U673" s="320"/>
      <c r="V673" s="4"/>
      <c r="W673" s="319"/>
      <c r="X673" s="319"/>
      <c r="Y673" s="4"/>
      <c r="Z673" s="4"/>
      <c r="AA673" s="4"/>
      <c r="AB673" s="4"/>
      <c r="AC673" s="4"/>
      <c r="AD673" s="30"/>
      <c r="AE673" s="30"/>
      <c r="AF673" s="30"/>
      <c r="AG673" s="4"/>
      <c r="AH673" s="4"/>
      <c r="AI673" s="4"/>
      <c r="AJ673" s="4"/>
    </row>
    <row r="674" spans="1:36" ht="12.75" customHeight="1" x14ac:dyDescent="0.25">
      <c r="A674" s="3"/>
      <c r="B674" s="4"/>
      <c r="C674" s="4"/>
      <c r="D674" s="4"/>
      <c r="E674" s="4"/>
      <c r="F674" s="4"/>
      <c r="G674" s="72"/>
      <c r="H674" s="4"/>
      <c r="I674" s="4"/>
      <c r="J674" s="4"/>
      <c r="K674" s="4"/>
      <c r="L674" s="318"/>
      <c r="M674" s="318"/>
      <c r="N674" s="4"/>
      <c r="O674" s="318"/>
      <c r="P674" s="4"/>
      <c r="Q674" s="318"/>
      <c r="R674" s="4"/>
      <c r="S674" s="4"/>
      <c r="T674" s="4"/>
      <c r="U674" s="320"/>
      <c r="V674" s="4"/>
      <c r="W674" s="319"/>
      <c r="X674" s="319"/>
      <c r="Y674" s="4"/>
      <c r="Z674" s="4"/>
      <c r="AA674" s="4"/>
      <c r="AB674" s="4"/>
      <c r="AC674" s="4"/>
      <c r="AD674" s="30"/>
      <c r="AE674" s="30"/>
      <c r="AF674" s="30"/>
      <c r="AG674" s="4"/>
      <c r="AH674" s="4"/>
      <c r="AI674" s="4"/>
      <c r="AJ674" s="4"/>
    </row>
    <row r="675" spans="1:36" ht="12.75" customHeight="1" x14ac:dyDescent="0.25">
      <c r="A675" s="3"/>
      <c r="B675" s="4"/>
      <c r="C675" s="4"/>
      <c r="D675" s="4"/>
      <c r="E675" s="4"/>
      <c r="F675" s="4"/>
      <c r="G675" s="72"/>
      <c r="H675" s="4"/>
      <c r="I675" s="4"/>
      <c r="J675" s="4"/>
      <c r="K675" s="4"/>
      <c r="L675" s="318"/>
      <c r="M675" s="318"/>
      <c r="N675" s="4"/>
      <c r="O675" s="318"/>
      <c r="P675" s="4"/>
      <c r="Q675" s="318"/>
      <c r="R675" s="4"/>
      <c r="S675" s="4"/>
      <c r="T675" s="4"/>
      <c r="U675" s="320"/>
      <c r="V675" s="4"/>
      <c r="W675" s="319"/>
      <c r="X675" s="319"/>
      <c r="Y675" s="4"/>
      <c r="Z675" s="4"/>
      <c r="AA675" s="4"/>
      <c r="AB675" s="4"/>
      <c r="AC675" s="4"/>
      <c r="AD675" s="30"/>
      <c r="AE675" s="30"/>
      <c r="AF675" s="30"/>
      <c r="AG675" s="4"/>
      <c r="AH675" s="4"/>
      <c r="AI675" s="4"/>
      <c r="AJ675" s="4"/>
    </row>
    <row r="676" spans="1:36" ht="12.75" customHeight="1" x14ac:dyDescent="0.25">
      <c r="A676" s="3"/>
      <c r="B676" s="4"/>
      <c r="C676" s="4"/>
      <c r="D676" s="4"/>
      <c r="E676" s="4"/>
      <c r="F676" s="4"/>
      <c r="G676" s="72"/>
      <c r="H676" s="4"/>
      <c r="I676" s="4"/>
      <c r="J676" s="4"/>
      <c r="K676" s="4"/>
      <c r="L676" s="318"/>
      <c r="M676" s="318"/>
      <c r="N676" s="4"/>
      <c r="O676" s="318"/>
      <c r="P676" s="4"/>
      <c r="Q676" s="318"/>
      <c r="R676" s="4"/>
      <c r="S676" s="4"/>
      <c r="T676" s="4"/>
      <c r="U676" s="320"/>
      <c r="V676" s="4"/>
      <c r="W676" s="319"/>
      <c r="X676" s="319"/>
      <c r="Y676" s="4"/>
      <c r="Z676" s="4"/>
      <c r="AA676" s="4"/>
      <c r="AB676" s="4"/>
      <c r="AC676" s="4"/>
      <c r="AD676" s="30"/>
      <c r="AE676" s="30"/>
      <c r="AF676" s="30"/>
      <c r="AG676" s="4"/>
      <c r="AH676" s="4"/>
      <c r="AI676" s="4"/>
      <c r="AJ676" s="4"/>
    </row>
    <row r="677" spans="1:36" ht="12.75" customHeight="1" x14ac:dyDescent="0.25">
      <c r="A677" s="3"/>
      <c r="B677" s="4"/>
      <c r="C677" s="4"/>
      <c r="D677" s="4"/>
      <c r="E677" s="4"/>
      <c r="F677" s="4"/>
      <c r="G677" s="72"/>
      <c r="H677" s="4"/>
      <c r="I677" s="4"/>
      <c r="J677" s="4"/>
      <c r="K677" s="4"/>
      <c r="L677" s="318"/>
      <c r="M677" s="318"/>
      <c r="N677" s="4"/>
      <c r="O677" s="318"/>
      <c r="P677" s="4"/>
      <c r="Q677" s="318"/>
      <c r="R677" s="4"/>
      <c r="S677" s="4"/>
      <c r="T677" s="4"/>
      <c r="U677" s="320"/>
      <c r="V677" s="4"/>
      <c r="W677" s="319"/>
      <c r="X677" s="319"/>
      <c r="Y677" s="4"/>
      <c r="Z677" s="4"/>
      <c r="AA677" s="4"/>
      <c r="AB677" s="4"/>
      <c r="AC677" s="4"/>
      <c r="AD677" s="30"/>
      <c r="AE677" s="30"/>
      <c r="AF677" s="30"/>
      <c r="AG677" s="4"/>
      <c r="AH677" s="4"/>
      <c r="AI677" s="4"/>
      <c r="AJ677" s="4"/>
    </row>
    <row r="678" spans="1:36" ht="12.75" customHeight="1" x14ac:dyDescent="0.25">
      <c r="A678" s="3"/>
      <c r="B678" s="4"/>
      <c r="C678" s="4"/>
      <c r="D678" s="4"/>
      <c r="E678" s="4"/>
      <c r="F678" s="4"/>
      <c r="G678" s="72"/>
      <c r="H678" s="4"/>
      <c r="I678" s="4"/>
      <c r="J678" s="4"/>
      <c r="K678" s="4"/>
      <c r="L678" s="318"/>
      <c r="M678" s="318"/>
      <c r="N678" s="4"/>
      <c r="O678" s="318"/>
      <c r="P678" s="4"/>
      <c r="Q678" s="318"/>
      <c r="R678" s="4"/>
      <c r="S678" s="4"/>
      <c r="T678" s="4"/>
      <c r="U678" s="320"/>
      <c r="V678" s="4"/>
      <c r="W678" s="319"/>
      <c r="X678" s="319"/>
      <c r="Y678" s="4"/>
      <c r="Z678" s="4"/>
      <c r="AA678" s="4"/>
      <c r="AB678" s="4"/>
      <c r="AC678" s="4"/>
      <c r="AD678" s="30"/>
      <c r="AE678" s="30"/>
      <c r="AF678" s="30"/>
      <c r="AG678" s="4"/>
      <c r="AH678" s="4"/>
      <c r="AI678" s="4"/>
      <c r="AJ678" s="4"/>
    </row>
    <row r="679" spans="1:36" ht="12.75" customHeight="1" x14ac:dyDescent="0.25">
      <c r="A679" s="3"/>
      <c r="B679" s="4"/>
      <c r="C679" s="4"/>
      <c r="D679" s="4"/>
      <c r="E679" s="4"/>
      <c r="F679" s="4"/>
      <c r="G679" s="72"/>
      <c r="H679" s="4"/>
      <c r="I679" s="4"/>
      <c r="J679" s="4"/>
      <c r="K679" s="4"/>
      <c r="L679" s="318"/>
      <c r="M679" s="318"/>
      <c r="N679" s="4"/>
      <c r="O679" s="318"/>
      <c r="P679" s="4"/>
      <c r="Q679" s="318"/>
      <c r="R679" s="4"/>
      <c r="S679" s="4"/>
      <c r="T679" s="4"/>
      <c r="U679" s="320"/>
      <c r="V679" s="4"/>
      <c r="W679" s="319"/>
      <c r="X679" s="319"/>
      <c r="Y679" s="4"/>
      <c r="Z679" s="4"/>
      <c r="AA679" s="4"/>
      <c r="AB679" s="4"/>
      <c r="AC679" s="4"/>
      <c r="AD679" s="30"/>
      <c r="AE679" s="30"/>
      <c r="AF679" s="30"/>
      <c r="AG679" s="4"/>
      <c r="AH679" s="4"/>
      <c r="AI679" s="4"/>
      <c r="AJ679" s="4"/>
    </row>
    <row r="680" spans="1:36" ht="12.75" customHeight="1" x14ac:dyDescent="0.25">
      <c r="A680" s="3"/>
      <c r="B680" s="4"/>
      <c r="C680" s="4"/>
      <c r="D680" s="4"/>
      <c r="E680" s="4"/>
      <c r="F680" s="4"/>
      <c r="G680" s="72"/>
      <c r="H680" s="4"/>
      <c r="I680" s="4"/>
      <c r="J680" s="4"/>
      <c r="K680" s="4"/>
      <c r="L680" s="318"/>
      <c r="M680" s="318"/>
      <c r="N680" s="4"/>
      <c r="O680" s="318"/>
      <c r="P680" s="4"/>
      <c r="Q680" s="318"/>
      <c r="R680" s="4"/>
      <c r="S680" s="4"/>
      <c r="T680" s="4"/>
      <c r="U680" s="320"/>
      <c r="V680" s="4"/>
      <c r="W680" s="319"/>
      <c r="X680" s="319"/>
      <c r="Y680" s="4"/>
      <c r="Z680" s="4"/>
      <c r="AA680" s="4"/>
      <c r="AB680" s="4"/>
      <c r="AC680" s="4"/>
      <c r="AD680" s="30"/>
      <c r="AE680" s="30"/>
      <c r="AF680" s="30"/>
      <c r="AG680" s="4"/>
      <c r="AH680" s="4"/>
      <c r="AI680" s="4"/>
      <c r="AJ680" s="4"/>
    </row>
    <row r="681" spans="1:36" ht="12.75" customHeight="1" x14ac:dyDescent="0.25">
      <c r="A681" s="3"/>
      <c r="B681" s="4"/>
      <c r="C681" s="4"/>
      <c r="D681" s="4"/>
      <c r="E681" s="4"/>
      <c r="F681" s="4"/>
      <c r="G681" s="72"/>
      <c r="H681" s="4"/>
      <c r="I681" s="4"/>
      <c r="J681" s="4"/>
      <c r="K681" s="4"/>
      <c r="L681" s="318"/>
      <c r="M681" s="318"/>
      <c r="N681" s="4"/>
      <c r="O681" s="318"/>
      <c r="P681" s="4"/>
      <c r="Q681" s="318"/>
      <c r="R681" s="4"/>
      <c r="S681" s="4"/>
      <c r="T681" s="4"/>
      <c r="U681" s="320"/>
      <c r="V681" s="4"/>
      <c r="W681" s="319"/>
      <c r="X681" s="319"/>
      <c r="Y681" s="4"/>
      <c r="Z681" s="4"/>
      <c r="AA681" s="4"/>
      <c r="AB681" s="4"/>
      <c r="AC681" s="4"/>
      <c r="AD681" s="30"/>
      <c r="AE681" s="30"/>
      <c r="AF681" s="30"/>
      <c r="AG681" s="4"/>
      <c r="AH681" s="4"/>
      <c r="AI681" s="4"/>
      <c r="AJ681" s="4"/>
    </row>
    <row r="682" spans="1:36" ht="12.75" customHeight="1" x14ac:dyDescent="0.25">
      <c r="A682" s="3"/>
      <c r="B682" s="4"/>
      <c r="C682" s="4"/>
      <c r="D682" s="4"/>
      <c r="E682" s="4"/>
      <c r="F682" s="4"/>
      <c r="G682" s="72"/>
      <c r="H682" s="4"/>
      <c r="I682" s="4"/>
      <c r="J682" s="4"/>
      <c r="K682" s="4"/>
      <c r="L682" s="318"/>
      <c r="M682" s="318"/>
      <c r="N682" s="4"/>
      <c r="O682" s="318"/>
      <c r="P682" s="4"/>
      <c r="Q682" s="318"/>
      <c r="R682" s="4"/>
      <c r="S682" s="4"/>
      <c r="T682" s="4"/>
      <c r="U682" s="320"/>
      <c r="V682" s="4"/>
      <c r="W682" s="319"/>
      <c r="X682" s="319"/>
      <c r="Y682" s="4"/>
      <c r="Z682" s="4"/>
      <c r="AA682" s="4"/>
      <c r="AB682" s="4"/>
      <c r="AC682" s="4"/>
      <c r="AD682" s="30"/>
      <c r="AE682" s="30"/>
      <c r="AF682" s="30"/>
      <c r="AG682" s="4"/>
      <c r="AH682" s="4"/>
      <c r="AI682" s="4"/>
      <c r="AJ682" s="4"/>
    </row>
    <row r="683" spans="1:36" ht="12.75" customHeight="1" x14ac:dyDescent="0.25">
      <c r="A683" s="3"/>
      <c r="B683" s="4"/>
      <c r="C683" s="4"/>
      <c r="D683" s="4"/>
      <c r="E683" s="4"/>
      <c r="F683" s="4"/>
      <c r="G683" s="72"/>
      <c r="H683" s="4"/>
      <c r="I683" s="4"/>
      <c r="J683" s="4"/>
      <c r="K683" s="4"/>
      <c r="L683" s="318"/>
      <c r="M683" s="318"/>
      <c r="N683" s="4"/>
      <c r="O683" s="318"/>
      <c r="P683" s="4"/>
      <c r="Q683" s="318"/>
      <c r="R683" s="4"/>
      <c r="S683" s="4"/>
      <c r="T683" s="4"/>
      <c r="U683" s="320"/>
      <c r="V683" s="4"/>
      <c r="W683" s="319"/>
      <c r="X683" s="319"/>
      <c r="Y683" s="4"/>
      <c r="Z683" s="4"/>
      <c r="AA683" s="4"/>
      <c r="AB683" s="4"/>
      <c r="AC683" s="4"/>
      <c r="AD683" s="30"/>
      <c r="AE683" s="30"/>
      <c r="AF683" s="30"/>
      <c r="AG683" s="4"/>
      <c r="AH683" s="4"/>
      <c r="AI683" s="4"/>
      <c r="AJ683" s="4"/>
    </row>
    <row r="684" spans="1:36" ht="12.75" customHeight="1" x14ac:dyDescent="0.25">
      <c r="A684" s="3"/>
      <c r="B684" s="4"/>
      <c r="C684" s="4"/>
      <c r="D684" s="4"/>
      <c r="E684" s="4"/>
      <c r="F684" s="4"/>
      <c r="G684" s="72"/>
      <c r="H684" s="4"/>
      <c r="I684" s="4"/>
      <c r="J684" s="4"/>
      <c r="K684" s="4"/>
      <c r="L684" s="318"/>
      <c r="M684" s="318"/>
      <c r="N684" s="4"/>
      <c r="O684" s="318"/>
      <c r="P684" s="4"/>
      <c r="Q684" s="318"/>
      <c r="R684" s="4"/>
      <c r="S684" s="4"/>
      <c r="T684" s="4"/>
      <c r="U684" s="320"/>
      <c r="V684" s="4"/>
      <c r="W684" s="319"/>
      <c r="X684" s="319"/>
      <c r="Y684" s="4"/>
      <c r="Z684" s="4"/>
      <c r="AA684" s="4"/>
      <c r="AB684" s="4"/>
      <c r="AC684" s="4"/>
      <c r="AD684" s="30"/>
      <c r="AE684" s="30"/>
      <c r="AF684" s="30"/>
      <c r="AG684" s="4"/>
      <c r="AH684" s="4"/>
      <c r="AI684" s="4"/>
      <c r="AJ684" s="4"/>
    </row>
    <row r="685" spans="1:36" ht="12.75" customHeight="1" x14ac:dyDescent="0.25">
      <c r="A685" s="3"/>
      <c r="B685" s="4"/>
      <c r="C685" s="4"/>
      <c r="D685" s="4"/>
      <c r="E685" s="4"/>
      <c r="F685" s="4"/>
      <c r="G685" s="72"/>
      <c r="H685" s="4"/>
      <c r="I685" s="4"/>
      <c r="J685" s="4"/>
      <c r="K685" s="4"/>
      <c r="L685" s="318"/>
      <c r="M685" s="318"/>
      <c r="N685" s="4"/>
      <c r="O685" s="318"/>
      <c r="P685" s="4"/>
      <c r="Q685" s="318"/>
      <c r="R685" s="4"/>
      <c r="S685" s="4"/>
      <c r="T685" s="4"/>
      <c r="U685" s="320"/>
      <c r="V685" s="4"/>
      <c r="W685" s="319"/>
      <c r="X685" s="319"/>
      <c r="Y685" s="4"/>
      <c r="Z685" s="4"/>
      <c r="AA685" s="4"/>
      <c r="AB685" s="4"/>
      <c r="AC685" s="4"/>
      <c r="AD685" s="30"/>
      <c r="AE685" s="30"/>
      <c r="AF685" s="30"/>
      <c r="AG685" s="4"/>
      <c r="AH685" s="4"/>
      <c r="AI685" s="4"/>
      <c r="AJ685" s="4"/>
    </row>
    <row r="686" spans="1:36" ht="12.75" customHeight="1" x14ac:dyDescent="0.25">
      <c r="A686" s="3"/>
      <c r="B686" s="4"/>
      <c r="C686" s="4"/>
      <c r="D686" s="4"/>
      <c r="E686" s="4"/>
      <c r="F686" s="4"/>
      <c r="G686" s="72"/>
      <c r="H686" s="4"/>
      <c r="I686" s="4"/>
      <c r="J686" s="4"/>
      <c r="K686" s="4"/>
      <c r="L686" s="318"/>
      <c r="M686" s="318"/>
      <c r="N686" s="4"/>
      <c r="O686" s="318"/>
      <c r="P686" s="4"/>
      <c r="Q686" s="318"/>
      <c r="R686" s="4"/>
      <c r="S686" s="4"/>
      <c r="T686" s="4"/>
      <c r="U686" s="320"/>
      <c r="V686" s="4"/>
      <c r="W686" s="319"/>
      <c r="X686" s="319"/>
      <c r="Y686" s="4"/>
      <c r="Z686" s="4"/>
      <c r="AA686" s="4"/>
      <c r="AB686" s="4"/>
      <c r="AC686" s="4"/>
      <c r="AD686" s="30"/>
      <c r="AE686" s="30"/>
      <c r="AF686" s="30"/>
      <c r="AG686" s="4"/>
      <c r="AH686" s="4"/>
      <c r="AI686" s="4"/>
      <c r="AJ686" s="4"/>
    </row>
    <row r="687" spans="1:36" ht="12.75" customHeight="1" x14ac:dyDescent="0.25">
      <c r="A687" s="3"/>
      <c r="B687" s="4"/>
      <c r="C687" s="4"/>
      <c r="D687" s="4"/>
      <c r="E687" s="4"/>
      <c r="F687" s="4"/>
      <c r="G687" s="72"/>
      <c r="H687" s="4"/>
      <c r="I687" s="4"/>
      <c r="J687" s="4"/>
      <c r="K687" s="4"/>
      <c r="L687" s="318"/>
      <c r="M687" s="318"/>
      <c r="N687" s="4"/>
      <c r="O687" s="318"/>
      <c r="P687" s="4"/>
      <c r="Q687" s="318"/>
      <c r="R687" s="4"/>
      <c r="S687" s="4"/>
      <c r="T687" s="4"/>
      <c r="U687" s="320"/>
      <c r="V687" s="4"/>
      <c r="W687" s="319"/>
      <c r="X687" s="319"/>
      <c r="Y687" s="4"/>
      <c r="Z687" s="4"/>
      <c r="AA687" s="4"/>
      <c r="AB687" s="4"/>
      <c r="AC687" s="4"/>
      <c r="AD687" s="30"/>
      <c r="AE687" s="30"/>
      <c r="AF687" s="30"/>
      <c r="AG687" s="4"/>
      <c r="AH687" s="4"/>
      <c r="AI687" s="4"/>
      <c r="AJ687" s="4"/>
    </row>
    <row r="688" spans="1:36" ht="12.75" customHeight="1" x14ac:dyDescent="0.25">
      <c r="A688" s="3"/>
      <c r="B688" s="4"/>
      <c r="C688" s="4"/>
      <c r="D688" s="4"/>
      <c r="E688" s="4"/>
      <c r="F688" s="4"/>
      <c r="G688" s="72"/>
      <c r="H688" s="4"/>
      <c r="I688" s="4"/>
      <c r="J688" s="4"/>
      <c r="K688" s="4"/>
      <c r="L688" s="318"/>
      <c r="M688" s="318"/>
      <c r="N688" s="4"/>
      <c r="O688" s="318"/>
      <c r="P688" s="4"/>
      <c r="Q688" s="318"/>
      <c r="R688" s="4"/>
      <c r="S688" s="4"/>
      <c r="T688" s="4"/>
      <c r="U688" s="320"/>
      <c r="V688" s="4"/>
      <c r="W688" s="319"/>
      <c r="X688" s="319"/>
      <c r="Y688" s="4"/>
      <c r="Z688" s="4"/>
      <c r="AA688" s="4"/>
      <c r="AB688" s="4"/>
      <c r="AC688" s="4"/>
      <c r="AD688" s="30"/>
      <c r="AE688" s="30"/>
      <c r="AF688" s="30"/>
      <c r="AG688" s="4"/>
      <c r="AH688" s="4"/>
      <c r="AI688" s="4"/>
      <c r="AJ688" s="4"/>
    </row>
    <row r="689" spans="1:36" ht="12.75" customHeight="1" x14ac:dyDescent="0.25">
      <c r="A689" s="3"/>
      <c r="B689" s="4"/>
      <c r="C689" s="4"/>
      <c r="D689" s="4"/>
      <c r="E689" s="4"/>
      <c r="F689" s="4"/>
      <c r="G689" s="72"/>
      <c r="H689" s="4"/>
      <c r="I689" s="4"/>
      <c r="J689" s="4"/>
      <c r="K689" s="4"/>
      <c r="L689" s="318"/>
      <c r="M689" s="318"/>
      <c r="N689" s="4"/>
      <c r="O689" s="318"/>
      <c r="P689" s="4"/>
      <c r="Q689" s="318"/>
      <c r="R689" s="4"/>
      <c r="S689" s="4"/>
      <c r="T689" s="4"/>
      <c r="U689" s="320"/>
      <c r="V689" s="4"/>
      <c r="W689" s="319"/>
      <c r="X689" s="319"/>
      <c r="Y689" s="4"/>
      <c r="Z689" s="4"/>
      <c r="AA689" s="4"/>
      <c r="AB689" s="4"/>
      <c r="AC689" s="4"/>
      <c r="AD689" s="30"/>
      <c r="AE689" s="30"/>
      <c r="AF689" s="30"/>
      <c r="AG689" s="4"/>
      <c r="AH689" s="4"/>
      <c r="AI689" s="4"/>
      <c r="AJ689" s="4"/>
    </row>
    <row r="690" spans="1:36" ht="12.75" customHeight="1" x14ac:dyDescent="0.25">
      <c r="A690" s="3"/>
      <c r="B690" s="4"/>
      <c r="C690" s="4"/>
      <c r="D690" s="4"/>
      <c r="E690" s="4"/>
      <c r="F690" s="4"/>
      <c r="G690" s="72"/>
      <c r="H690" s="4"/>
      <c r="I690" s="4"/>
      <c r="J690" s="4"/>
      <c r="K690" s="4"/>
      <c r="L690" s="318"/>
      <c r="M690" s="318"/>
      <c r="N690" s="4"/>
      <c r="O690" s="318"/>
      <c r="P690" s="4"/>
      <c r="Q690" s="318"/>
      <c r="R690" s="4"/>
      <c r="S690" s="4"/>
      <c r="T690" s="4"/>
      <c r="U690" s="320"/>
      <c r="V690" s="4"/>
      <c r="W690" s="319"/>
      <c r="X690" s="319"/>
      <c r="Y690" s="4"/>
      <c r="Z690" s="4"/>
      <c r="AA690" s="4"/>
      <c r="AB690" s="4"/>
      <c r="AC690" s="4"/>
      <c r="AD690" s="30"/>
      <c r="AE690" s="30"/>
      <c r="AF690" s="30"/>
      <c r="AG690" s="4"/>
      <c r="AH690" s="4"/>
      <c r="AI690" s="4"/>
      <c r="AJ690" s="4"/>
    </row>
    <row r="691" spans="1:36" ht="12.75" customHeight="1" x14ac:dyDescent="0.25">
      <c r="A691" s="3"/>
      <c r="B691" s="4"/>
      <c r="C691" s="4"/>
      <c r="D691" s="4"/>
      <c r="E691" s="4"/>
      <c r="F691" s="4"/>
      <c r="G691" s="72"/>
      <c r="H691" s="4"/>
      <c r="I691" s="4"/>
      <c r="J691" s="4"/>
      <c r="K691" s="4"/>
      <c r="L691" s="318"/>
      <c r="M691" s="318"/>
      <c r="N691" s="4"/>
      <c r="O691" s="318"/>
      <c r="P691" s="4"/>
      <c r="Q691" s="318"/>
      <c r="R691" s="4"/>
      <c r="S691" s="4"/>
      <c r="T691" s="4"/>
      <c r="U691" s="320"/>
      <c r="V691" s="4"/>
      <c r="W691" s="319"/>
      <c r="X691" s="319"/>
      <c r="Y691" s="4"/>
      <c r="Z691" s="4"/>
      <c r="AA691" s="4"/>
      <c r="AB691" s="4"/>
      <c r="AC691" s="4"/>
      <c r="AD691" s="30"/>
      <c r="AE691" s="30"/>
      <c r="AF691" s="30"/>
      <c r="AG691" s="4"/>
      <c r="AH691" s="4"/>
      <c r="AI691" s="4"/>
      <c r="AJ691" s="4"/>
    </row>
    <row r="692" spans="1:36" ht="12.75" customHeight="1" x14ac:dyDescent="0.25">
      <c r="A692" s="3"/>
      <c r="B692" s="4"/>
      <c r="C692" s="4"/>
      <c r="D692" s="4"/>
      <c r="E692" s="4"/>
      <c r="F692" s="4"/>
      <c r="G692" s="72"/>
      <c r="H692" s="4"/>
      <c r="I692" s="4"/>
      <c r="J692" s="4"/>
      <c r="K692" s="4"/>
      <c r="L692" s="318"/>
      <c r="M692" s="318"/>
      <c r="N692" s="4"/>
      <c r="O692" s="318"/>
      <c r="P692" s="4"/>
      <c r="Q692" s="318"/>
      <c r="R692" s="4"/>
      <c r="S692" s="4"/>
      <c r="T692" s="4"/>
      <c r="U692" s="320"/>
      <c r="V692" s="4"/>
      <c r="W692" s="319"/>
      <c r="X692" s="319"/>
      <c r="Y692" s="4"/>
      <c r="Z692" s="4"/>
      <c r="AA692" s="4"/>
      <c r="AB692" s="4"/>
      <c r="AC692" s="4"/>
      <c r="AD692" s="30"/>
      <c r="AE692" s="30"/>
      <c r="AF692" s="30"/>
      <c r="AG692" s="4"/>
      <c r="AH692" s="4"/>
      <c r="AI692" s="4"/>
      <c r="AJ692" s="4"/>
    </row>
    <row r="693" spans="1:36" ht="12.75" customHeight="1" x14ac:dyDescent="0.25">
      <c r="A693" s="3"/>
      <c r="B693" s="4"/>
      <c r="C693" s="4"/>
      <c r="D693" s="4"/>
      <c r="E693" s="4"/>
      <c r="F693" s="4"/>
      <c r="G693" s="72"/>
      <c r="H693" s="4"/>
      <c r="I693" s="4"/>
      <c r="J693" s="4"/>
      <c r="K693" s="4"/>
      <c r="L693" s="318"/>
      <c r="M693" s="318"/>
      <c r="N693" s="4"/>
      <c r="O693" s="318"/>
      <c r="P693" s="4"/>
      <c r="Q693" s="318"/>
      <c r="R693" s="4"/>
      <c r="S693" s="4"/>
      <c r="T693" s="4"/>
      <c r="U693" s="320"/>
      <c r="V693" s="4"/>
      <c r="W693" s="319"/>
      <c r="X693" s="319"/>
      <c r="Y693" s="4"/>
      <c r="Z693" s="4"/>
      <c r="AA693" s="4"/>
      <c r="AB693" s="4"/>
      <c r="AC693" s="4"/>
      <c r="AD693" s="30"/>
      <c r="AE693" s="30"/>
      <c r="AF693" s="30"/>
      <c r="AG693" s="4"/>
      <c r="AH693" s="4"/>
      <c r="AI693" s="4"/>
      <c r="AJ693" s="4"/>
    </row>
    <row r="694" spans="1:36" ht="12.75" customHeight="1" x14ac:dyDescent="0.25">
      <c r="A694" s="3"/>
      <c r="B694" s="4"/>
      <c r="C694" s="4"/>
      <c r="D694" s="4"/>
      <c r="E694" s="4"/>
      <c r="F694" s="4"/>
      <c r="G694" s="72"/>
      <c r="H694" s="4"/>
      <c r="I694" s="4"/>
      <c r="J694" s="4"/>
      <c r="K694" s="4"/>
      <c r="L694" s="318"/>
      <c r="M694" s="318"/>
      <c r="N694" s="4"/>
      <c r="O694" s="318"/>
      <c r="P694" s="4"/>
      <c r="Q694" s="318"/>
      <c r="R694" s="4"/>
      <c r="S694" s="4"/>
      <c r="T694" s="4"/>
      <c r="U694" s="320"/>
      <c r="V694" s="4"/>
      <c r="W694" s="319"/>
      <c r="X694" s="319"/>
      <c r="Y694" s="4"/>
      <c r="Z694" s="4"/>
      <c r="AA694" s="4"/>
      <c r="AB694" s="4"/>
      <c r="AC694" s="4"/>
      <c r="AD694" s="30"/>
      <c r="AE694" s="30"/>
      <c r="AF694" s="30"/>
      <c r="AG694" s="4"/>
      <c r="AH694" s="4"/>
      <c r="AI694" s="4"/>
      <c r="AJ694" s="4"/>
    </row>
    <row r="695" spans="1:36" ht="12.75" customHeight="1" x14ac:dyDescent="0.25">
      <c r="A695" s="3"/>
      <c r="B695" s="4"/>
      <c r="C695" s="4"/>
      <c r="D695" s="4"/>
      <c r="E695" s="4"/>
      <c r="F695" s="4"/>
      <c r="G695" s="72"/>
      <c r="H695" s="4"/>
      <c r="I695" s="4"/>
      <c r="J695" s="4"/>
      <c r="K695" s="4"/>
      <c r="L695" s="318"/>
      <c r="M695" s="318"/>
      <c r="N695" s="4"/>
      <c r="O695" s="318"/>
      <c r="P695" s="4"/>
      <c r="Q695" s="318"/>
      <c r="R695" s="4"/>
      <c r="S695" s="4"/>
      <c r="T695" s="4"/>
      <c r="U695" s="320"/>
      <c r="V695" s="4"/>
      <c r="W695" s="319"/>
      <c r="X695" s="319"/>
      <c r="Y695" s="4"/>
      <c r="Z695" s="4"/>
      <c r="AA695" s="4"/>
      <c r="AB695" s="4"/>
      <c r="AC695" s="4"/>
      <c r="AD695" s="30"/>
      <c r="AE695" s="30"/>
      <c r="AF695" s="30"/>
      <c r="AG695" s="4"/>
      <c r="AH695" s="4"/>
      <c r="AI695" s="4"/>
      <c r="AJ695" s="4"/>
    </row>
    <row r="696" spans="1:36" ht="12.75" customHeight="1" x14ac:dyDescent="0.25">
      <c r="A696" s="3"/>
      <c r="B696" s="4"/>
      <c r="C696" s="4"/>
      <c r="D696" s="4"/>
      <c r="E696" s="4"/>
      <c r="F696" s="4"/>
      <c r="G696" s="72"/>
      <c r="H696" s="4"/>
      <c r="I696" s="4"/>
      <c r="J696" s="4"/>
      <c r="K696" s="4"/>
      <c r="L696" s="318"/>
      <c r="M696" s="318"/>
      <c r="N696" s="4"/>
      <c r="O696" s="318"/>
      <c r="P696" s="4"/>
      <c r="Q696" s="318"/>
      <c r="R696" s="4"/>
      <c r="S696" s="4"/>
      <c r="T696" s="4"/>
      <c r="U696" s="320"/>
      <c r="V696" s="4"/>
      <c r="W696" s="319"/>
      <c r="X696" s="319"/>
      <c r="Y696" s="4"/>
      <c r="Z696" s="4"/>
      <c r="AA696" s="4"/>
      <c r="AB696" s="4"/>
      <c r="AC696" s="4"/>
      <c r="AD696" s="30"/>
      <c r="AE696" s="30"/>
      <c r="AF696" s="30"/>
      <c r="AG696" s="4"/>
      <c r="AH696" s="4"/>
      <c r="AI696" s="4"/>
      <c r="AJ696" s="4"/>
    </row>
    <row r="697" spans="1:36" ht="12.75" customHeight="1" x14ac:dyDescent="0.25">
      <c r="A697" s="3"/>
      <c r="B697" s="4"/>
      <c r="C697" s="4"/>
      <c r="D697" s="4"/>
      <c r="E697" s="4"/>
      <c r="F697" s="4"/>
      <c r="G697" s="72"/>
      <c r="H697" s="4"/>
      <c r="I697" s="4"/>
      <c r="J697" s="4"/>
      <c r="K697" s="4"/>
      <c r="L697" s="318"/>
      <c r="M697" s="318"/>
      <c r="N697" s="4"/>
      <c r="O697" s="318"/>
      <c r="P697" s="4"/>
      <c r="Q697" s="318"/>
      <c r="R697" s="4"/>
      <c r="S697" s="4"/>
      <c r="T697" s="4"/>
      <c r="U697" s="320"/>
      <c r="V697" s="4"/>
      <c r="W697" s="319"/>
      <c r="X697" s="319"/>
      <c r="Y697" s="4"/>
      <c r="Z697" s="4"/>
      <c r="AA697" s="4"/>
      <c r="AB697" s="4"/>
      <c r="AC697" s="4"/>
      <c r="AD697" s="30"/>
      <c r="AE697" s="30"/>
      <c r="AF697" s="30"/>
      <c r="AG697" s="4"/>
      <c r="AH697" s="4"/>
      <c r="AI697" s="4"/>
      <c r="AJ697" s="4"/>
    </row>
    <row r="698" spans="1:36" ht="12.75" customHeight="1" x14ac:dyDescent="0.25">
      <c r="A698" s="3"/>
      <c r="B698" s="4"/>
      <c r="C698" s="4"/>
      <c r="D698" s="4"/>
      <c r="E698" s="4"/>
      <c r="F698" s="4"/>
      <c r="G698" s="72"/>
      <c r="H698" s="4"/>
      <c r="I698" s="4"/>
      <c r="J698" s="4"/>
      <c r="K698" s="4"/>
      <c r="L698" s="318"/>
      <c r="M698" s="318"/>
      <c r="N698" s="4"/>
      <c r="O698" s="318"/>
      <c r="P698" s="4"/>
      <c r="Q698" s="318"/>
      <c r="R698" s="4"/>
      <c r="S698" s="4"/>
      <c r="T698" s="4"/>
      <c r="U698" s="320"/>
      <c r="V698" s="4"/>
      <c r="W698" s="319"/>
      <c r="X698" s="319"/>
      <c r="Y698" s="4"/>
      <c r="Z698" s="4"/>
      <c r="AA698" s="4"/>
      <c r="AB698" s="4"/>
      <c r="AC698" s="4"/>
      <c r="AD698" s="30"/>
      <c r="AE698" s="30"/>
      <c r="AF698" s="30"/>
      <c r="AG698" s="4"/>
      <c r="AH698" s="4"/>
      <c r="AI698" s="4"/>
      <c r="AJ698" s="4"/>
    </row>
    <row r="699" spans="1:36" ht="12.75" customHeight="1" x14ac:dyDescent="0.25">
      <c r="A699" s="3"/>
      <c r="B699" s="4"/>
      <c r="C699" s="4"/>
      <c r="D699" s="4"/>
      <c r="E699" s="4"/>
      <c r="F699" s="4"/>
      <c r="G699" s="72"/>
      <c r="H699" s="4"/>
      <c r="I699" s="4"/>
      <c r="J699" s="4"/>
      <c r="K699" s="4"/>
      <c r="L699" s="318"/>
      <c r="M699" s="318"/>
      <c r="N699" s="4"/>
      <c r="O699" s="318"/>
      <c r="P699" s="4"/>
      <c r="Q699" s="318"/>
      <c r="R699" s="4"/>
      <c r="S699" s="4"/>
      <c r="T699" s="4"/>
      <c r="U699" s="320"/>
      <c r="V699" s="4"/>
      <c r="W699" s="319"/>
      <c r="X699" s="319"/>
      <c r="Y699" s="4"/>
      <c r="Z699" s="4"/>
      <c r="AA699" s="4"/>
      <c r="AB699" s="4"/>
      <c r="AC699" s="4"/>
      <c r="AD699" s="30"/>
      <c r="AE699" s="30"/>
      <c r="AF699" s="30"/>
      <c r="AG699" s="4"/>
      <c r="AH699" s="4"/>
      <c r="AI699" s="4"/>
      <c r="AJ699" s="4"/>
    </row>
    <row r="700" spans="1:36" ht="12.75" customHeight="1" x14ac:dyDescent="0.25">
      <c r="A700" s="3"/>
      <c r="B700" s="4"/>
      <c r="C700" s="4"/>
      <c r="D700" s="4"/>
      <c r="E700" s="4"/>
      <c r="F700" s="4"/>
      <c r="G700" s="72"/>
      <c r="H700" s="4"/>
      <c r="I700" s="4"/>
      <c r="J700" s="4"/>
      <c r="K700" s="4"/>
      <c r="L700" s="318"/>
      <c r="M700" s="318"/>
      <c r="N700" s="4"/>
      <c r="O700" s="318"/>
      <c r="P700" s="4"/>
      <c r="Q700" s="318"/>
      <c r="R700" s="4"/>
      <c r="S700" s="4"/>
      <c r="T700" s="4"/>
      <c r="U700" s="320"/>
      <c r="V700" s="4"/>
      <c r="W700" s="319"/>
      <c r="X700" s="319"/>
      <c r="Y700" s="4"/>
      <c r="Z700" s="4"/>
      <c r="AA700" s="4"/>
      <c r="AB700" s="4"/>
      <c r="AC700" s="4"/>
      <c r="AD700" s="30"/>
      <c r="AE700" s="30"/>
      <c r="AF700" s="30"/>
      <c r="AG700" s="4"/>
      <c r="AH700" s="4"/>
      <c r="AI700" s="4"/>
      <c r="AJ700" s="4"/>
    </row>
    <row r="701" spans="1:36" ht="12.75" customHeight="1" x14ac:dyDescent="0.25">
      <c r="A701" s="3"/>
      <c r="B701" s="4"/>
      <c r="C701" s="4"/>
      <c r="D701" s="4"/>
      <c r="E701" s="4"/>
      <c r="F701" s="4"/>
      <c r="G701" s="72"/>
      <c r="H701" s="4"/>
      <c r="I701" s="4"/>
      <c r="J701" s="4"/>
      <c r="K701" s="4"/>
      <c r="L701" s="318"/>
      <c r="M701" s="318"/>
      <c r="N701" s="4"/>
      <c r="O701" s="318"/>
      <c r="P701" s="4"/>
      <c r="Q701" s="318"/>
      <c r="R701" s="4"/>
      <c r="S701" s="4"/>
      <c r="T701" s="4"/>
      <c r="U701" s="320"/>
      <c r="V701" s="4"/>
      <c r="W701" s="319"/>
      <c r="X701" s="319"/>
      <c r="Y701" s="4"/>
      <c r="Z701" s="4"/>
      <c r="AA701" s="4"/>
      <c r="AB701" s="4"/>
      <c r="AC701" s="4"/>
      <c r="AD701" s="30"/>
      <c r="AE701" s="30"/>
      <c r="AF701" s="30"/>
      <c r="AG701" s="4"/>
      <c r="AH701" s="4"/>
      <c r="AI701" s="4"/>
      <c r="AJ701" s="4"/>
    </row>
    <row r="702" spans="1:36" ht="12.75" customHeight="1" x14ac:dyDescent="0.25">
      <c r="A702" s="3"/>
      <c r="B702" s="4"/>
      <c r="C702" s="4"/>
      <c r="D702" s="4"/>
      <c r="E702" s="4"/>
      <c r="F702" s="4"/>
      <c r="G702" s="72"/>
      <c r="H702" s="4"/>
      <c r="I702" s="4"/>
      <c r="J702" s="4"/>
      <c r="K702" s="4"/>
      <c r="L702" s="318"/>
      <c r="M702" s="318"/>
      <c r="N702" s="4"/>
      <c r="O702" s="318"/>
      <c r="P702" s="4"/>
      <c r="Q702" s="318"/>
      <c r="R702" s="4"/>
      <c r="S702" s="4"/>
      <c r="T702" s="4"/>
      <c r="U702" s="320"/>
      <c r="V702" s="4"/>
      <c r="W702" s="319"/>
      <c r="X702" s="319"/>
      <c r="Y702" s="4"/>
      <c r="Z702" s="4"/>
      <c r="AA702" s="4"/>
      <c r="AB702" s="4"/>
      <c r="AC702" s="4"/>
      <c r="AD702" s="30"/>
      <c r="AE702" s="30"/>
      <c r="AF702" s="30"/>
      <c r="AG702" s="4"/>
      <c r="AH702" s="4"/>
      <c r="AI702" s="4"/>
      <c r="AJ702" s="4"/>
    </row>
    <row r="703" spans="1:36" ht="12.75" customHeight="1" x14ac:dyDescent="0.25">
      <c r="A703" s="3"/>
      <c r="B703" s="4"/>
      <c r="C703" s="4"/>
      <c r="D703" s="4"/>
      <c r="E703" s="4"/>
      <c r="F703" s="4"/>
      <c r="G703" s="72"/>
      <c r="H703" s="4"/>
      <c r="I703" s="4"/>
      <c r="J703" s="4"/>
      <c r="K703" s="4"/>
      <c r="L703" s="318"/>
      <c r="M703" s="318"/>
      <c r="N703" s="4"/>
      <c r="O703" s="318"/>
      <c r="P703" s="4"/>
      <c r="Q703" s="318"/>
      <c r="R703" s="4"/>
      <c r="S703" s="4"/>
      <c r="T703" s="4"/>
      <c r="U703" s="320"/>
      <c r="V703" s="4"/>
      <c r="W703" s="319"/>
      <c r="X703" s="319"/>
      <c r="Y703" s="4"/>
      <c r="Z703" s="4"/>
      <c r="AA703" s="4"/>
      <c r="AB703" s="4"/>
      <c r="AC703" s="4"/>
      <c r="AD703" s="30"/>
      <c r="AE703" s="30"/>
      <c r="AF703" s="30"/>
      <c r="AG703" s="4"/>
      <c r="AH703" s="4"/>
      <c r="AI703" s="4"/>
      <c r="AJ703" s="4"/>
    </row>
    <row r="704" spans="1:36" ht="12.75" customHeight="1" x14ac:dyDescent="0.25">
      <c r="A704" s="3"/>
      <c r="B704" s="4"/>
      <c r="C704" s="4"/>
      <c r="D704" s="4"/>
      <c r="E704" s="4"/>
      <c r="F704" s="4"/>
      <c r="G704" s="72"/>
      <c r="H704" s="4"/>
      <c r="I704" s="4"/>
      <c r="J704" s="4"/>
      <c r="K704" s="4"/>
      <c r="L704" s="318"/>
      <c r="M704" s="318"/>
      <c r="N704" s="4"/>
      <c r="O704" s="318"/>
      <c r="P704" s="4"/>
      <c r="Q704" s="318"/>
      <c r="R704" s="4"/>
      <c r="S704" s="4"/>
      <c r="T704" s="4"/>
      <c r="U704" s="320"/>
      <c r="V704" s="4"/>
      <c r="W704" s="319"/>
      <c r="X704" s="319"/>
      <c r="Y704" s="4"/>
      <c r="Z704" s="4"/>
      <c r="AA704" s="4"/>
      <c r="AB704" s="4"/>
      <c r="AC704" s="4"/>
      <c r="AD704" s="30"/>
      <c r="AE704" s="30"/>
      <c r="AF704" s="30"/>
      <c r="AG704" s="4"/>
      <c r="AH704" s="4"/>
      <c r="AI704" s="4"/>
      <c r="AJ704" s="4"/>
    </row>
    <row r="705" spans="1:36" ht="12.75" customHeight="1" x14ac:dyDescent="0.25">
      <c r="A705" s="3"/>
      <c r="B705" s="4"/>
      <c r="C705" s="4"/>
      <c r="D705" s="4"/>
      <c r="E705" s="4"/>
      <c r="F705" s="4"/>
      <c r="G705" s="72"/>
      <c r="H705" s="4"/>
      <c r="I705" s="4"/>
      <c r="J705" s="4"/>
      <c r="K705" s="4"/>
      <c r="L705" s="318"/>
      <c r="M705" s="318"/>
      <c r="N705" s="4"/>
      <c r="O705" s="318"/>
      <c r="P705" s="4"/>
      <c r="Q705" s="318"/>
      <c r="R705" s="4"/>
      <c r="S705" s="4"/>
      <c r="T705" s="4"/>
      <c r="U705" s="320"/>
      <c r="V705" s="4"/>
      <c r="W705" s="319"/>
      <c r="X705" s="319"/>
      <c r="Y705" s="4"/>
      <c r="Z705" s="4"/>
      <c r="AA705" s="4"/>
      <c r="AB705" s="4"/>
      <c r="AC705" s="4"/>
      <c r="AD705" s="30"/>
      <c r="AE705" s="30"/>
      <c r="AF705" s="30"/>
      <c r="AG705" s="4"/>
      <c r="AH705" s="4"/>
      <c r="AI705" s="4"/>
      <c r="AJ705" s="4"/>
    </row>
    <row r="706" spans="1:36" ht="12.75" customHeight="1" x14ac:dyDescent="0.25">
      <c r="A706" s="3"/>
      <c r="B706" s="4"/>
      <c r="C706" s="4"/>
      <c r="D706" s="4"/>
      <c r="E706" s="4"/>
      <c r="F706" s="4"/>
      <c r="G706" s="72"/>
      <c r="H706" s="4"/>
      <c r="I706" s="4"/>
      <c r="J706" s="4"/>
      <c r="K706" s="4"/>
      <c r="L706" s="318"/>
      <c r="M706" s="318"/>
      <c r="N706" s="4"/>
      <c r="O706" s="318"/>
      <c r="P706" s="4"/>
      <c r="Q706" s="318"/>
      <c r="R706" s="4"/>
      <c r="S706" s="4"/>
      <c r="T706" s="4"/>
      <c r="U706" s="320"/>
      <c r="V706" s="4"/>
      <c r="W706" s="319"/>
      <c r="X706" s="319"/>
      <c r="Y706" s="4"/>
      <c r="Z706" s="4"/>
      <c r="AA706" s="4"/>
      <c r="AB706" s="4"/>
      <c r="AC706" s="4"/>
      <c r="AD706" s="30"/>
      <c r="AE706" s="30"/>
      <c r="AF706" s="30"/>
      <c r="AG706" s="4"/>
      <c r="AH706" s="4"/>
      <c r="AI706" s="4"/>
      <c r="AJ706" s="4"/>
    </row>
    <row r="707" spans="1:36" ht="12.75" customHeight="1" x14ac:dyDescent="0.25">
      <c r="A707" s="3"/>
      <c r="B707" s="4"/>
      <c r="C707" s="4"/>
      <c r="D707" s="4"/>
      <c r="E707" s="4"/>
      <c r="F707" s="4"/>
      <c r="G707" s="72"/>
      <c r="H707" s="4"/>
      <c r="I707" s="4"/>
      <c r="J707" s="4"/>
      <c r="K707" s="4"/>
      <c r="L707" s="318"/>
      <c r="M707" s="318"/>
      <c r="N707" s="4"/>
      <c r="O707" s="318"/>
      <c r="P707" s="4"/>
      <c r="Q707" s="318"/>
      <c r="R707" s="4"/>
      <c r="S707" s="4"/>
      <c r="T707" s="4"/>
      <c r="U707" s="320"/>
      <c r="V707" s="4"/>
      <c r="W707" s="319"/>
      <c r="X707" s="319"/>
      <c r="Y707" s="4"/>
      <c r="Z707" s="4"/>
      <c r="AA707" s="4"/>
      <c r="AB707" s="4"/>
      <c r="AC707" s="4"/>
      <c r="AD707" s="30"/>
      <c r="AE707" s="30"/>
      <c r="AF707" s="30"/>
      <c r="AG707" s="4"/>
      <c r="AH707" s="4"/>
      <c r="AI707" s="4"/>
      <c r="AJ707" s="4"/>
    </row>
    <row r="708" spans="1:36" ht="12.75" customHeight="1" x14ac:dyDescent="0.25">
      <c r="A708" s="3"/>
      <c r="B708" s="4"/>
      <c r="C708" s="4"/>
      <c r="D708" s="4"/>
      <c r="E708" s="4"/>
      <c r="F708" s="4"/>
      <c r="G708" s="72"/>
      <c r="H708" s="4"/>
      <c r="I708" s="4"/>
      <c r="J708" s="4"/>
      <c r="K708" s="4"/>
      <c r="L708" s="318"/>
      <c r="M708" s="318"/>
      <c r="N708" s="4"/>
      <c r="O708" s="318"/>
      <c r="P708" s="4"/>
      <c r="Q708" s="318"/>
      <c r="R708" s="4"/>
      <c r="S708" s="4"/>
      <c r="T708" s="4"/>
      <c r="U708" s="320"/>
      <c r="V708" s="4"/>
      <c r="W708" s="319"/>
      <c r="X708" s="319"/>
      <c r="Y708" s="4"/>
      <c r="Z708" s="4"/>
      <c r="AA708" s="4"/>
      <c r="AB708" s="4"/>
      <c r="AC708" s="4"/>
      <c r="AD708" s="30"/>
      <c r="AE708" s="30"/>
      <c r="AF708" s="30"/>
      <c r="AG708" s="4"/>
      <c r="AH708" s="4"/>
      <c r="AI708" s="4"/>
      <c r="AJ708" s="4"/>
    </row>
    <row r="709" spans="1:36" ht="12.75" customHeight="1" x14ac:dyDescent="0.25">
      <c r="A709" s="3"/>
      <c r="B709" s="4"/>
      <c r="C709" s="4"/>
      <c r="D709" s="4"/>
      <c r="E709" s="4"/>
      <c r="F709" s="4"/>
      <c r="G709" s="72"/>
      <c r="H709" s="4"/>
      <c r="I709" s="4"/>
      <c r="J709" s="4"/>
      <c r="K709" s="4"/>
      <c r="L709" s="318"/>
      <c r="M709" s="318"/>
      <c r="N709" s="4"/>
      <c r="O709" s="318"/>
      <c r="P709" s="4"/>
      <c r="Q709" s="318"/>
      <c r="R709" s="4"/>
      <c r="S709" s="4"/>
      <c r="T709" s="4"/>
      <c r="U709" s="320"/>
      <c r="V709" s="4"/>
      <c r="W709" s="319"/>
      <c r="X709" s="319"/>
      <c r="Y709" s="4"/>
      <c r="Z709" s="4"/>
      <c r="AA709" s="4"/>
      <c r="AB709" s="4"/>
      <c r="AC709" s="4"/>
      <c r="AD709" s="30"/>
      <c r="AE709" s="30"/>
      <c r="AF709" s="30"/>
      <c r="AG709" s="4"/>
      <c r="AH709" s="4"/>
      <c r="AI709" s="4"/>
      <c r="AJ709" s="4"/>
    </row>
    <row r="710" spans="1:36" ht="12.75" customHeight="1" x14ac:dyDescent="0.25">
      <c r="A710" s="3"/>
      <c r="B710" s="4"/>
      <c r="C710" s="4"/>
      <c r="D710" s="4"/>
      <c r="E710" s="4"/>
      <c r="F710" s="4"/>
      <c r="G710" s="72"/>
      <c r="H710" s="4"/>
      <c r="I710" s="4"/>
      <c r="J710" s="4"/>
      <c r="K710" s="4"/>
      <c r="L710" s="318"/>
      <c r="M710" s="318"/>
      <c r="N710" s="4"/>
      <c r="O710" s="318"/>
      <c r="P710" s="4"/>
      <c r="Q710" s="318"/>
      <c r="R710" s="4"/>
      <c r="S710" s="4"/>
      <c r="T710" s="4"/>
      <c r="U710" s="320"/>
      <c r="V710" s="4"/>
      <c r="W710" s="319"/>
      <c r="X710" s="319"/>
      <c r="Y710" s="4"/>
      <c r="Z710" s="4"/>
      <c r="AA710" s="4"/>
      <c r="AB710" s="4"/>
      <c r="AC710" s="4"/>
      <c r="AD710" s="30"/>
      <c r="AE710" s="30"/>
      <c r="AF710" s="30"/>
      <c r="AG710" s="4"/>
      <c r="AH710" s="4"/>
      <c r="AI710" s="4"/>
      <c r="AJ710" s="4"/>
    </row>
    <row r="711" spans="1:36" ht="12.75" customHeight="1" x14ac:dyDescent="0.25">
      <c r="A711" s="3"/>
      <c r="B711" s="4"/>
      <c r="C711" s="4"/>
      <c r="D711" s="4"/>
      <c r="E711" s="4"/>
      <c r="F711" s="4"/>
      <c r="G711" s="72"/>
      <c r="H711" s="4"/>
      <c r="I711" s="4"/>
      <c r="J711" s="4"/>
      <c r="K711" s="4"/>
      <c r="L711" s="318"/>
      <c r="M711" s="318"/>
      <c r="N711" s="4"/>
      <c r="O711" s="318"/>
      <c r="P711" s="4"/>
      <c r="Q711" s="318"/>
      <c r="R711" s="4"/>
      <c r="S711" s="4"/>
      <c r="T711" s="4"/>
      <c r="U711" s="320"/>
      <c r="V711" s="4"/>
      <c r="W711" s="319"/>
      <c r="X711" s="319"/>
      <c r="Y711" s="4"/>
      <c r="Z711" s="4"/>
      <c r="AA711" s="4"/>
      <c r="AB711" s="4"/>
      <c r="AC711" s="4"/>
      <c r="AD711" s="30"/>
      <c r="AE711" s="30"/>
      <c r="AF711" s="30"/>
      <c r="AG711" s="4"/>
      <c r="AH711" s="4"/>
      <c r="AI711" s="4"/>
      <c r="AJ711" s="4"/>
    </row>
    <row r="712" spans="1:36" ht="12.75" customHeight="1" x14ac:dyDescent="0.25">
      <c r="A712" s="3"/>
      <c r="B712" s="4"/>
      <c r="C712" s="4"/>
      <c r="D712" s="4"/>
      <c r="E712" s="4"/>
      <c r="F712" s="4"/>
      <c r="G712" s="72"/>
      <c r="H712" s="4"/>
      <c r="I712" s="4"/>
      <c r="J712" s="4"/>
      <c r="K712" s="4"/>
      <c r="L712" s="318"/>
      <c r="M712" s="318"/>
      <c r="N712" s="4"/>
      <c r="O712" s="318"/>
      <c r="P712" s="4"/>
      <c r="Q712" s="318"/>
      <c r="R712" s="4"/>
      <c r="S712" s="4"/>
      <c r="T712" s="4"/>
      <c r="U712" s="320"/>
      <c r="V712" s="4"/>
      <c r="W712" s="319"/>
      <c r="X712" s="319"/>
      <c r="Y712" s="4"/>
      <c r="Z712" s="4"/>
      <c r="AA712" s="4"/>
      <c r="AB712" s="4"/>
      <c r="AC712" s="4"/>
      <c r="AD712" s="30"/>
      <c r="AE712" s="30"/>
      <c r="AF712" s="30"/>
      <c r="AG712" s="4"/>
      <c r="AH712" s="4"/>
      <c r="AI712" s="4"/>
      <c r="AJ712" s="4"/>
    </row>
    <row r="713" spans="1:36" ht="12.75" customHeight="1" x14ac:dyDescent="0.25">
      <c r="A713" s="3"/>
      <c r="B713" s="4"/>
      <c r="C713" s="4"/>
      <c r="D713" s="4"/>
      <c r="E713" s="4"/>
      <c r="F713" s="4"/>
      <c r="G713" s="72"/>
      <c r="H713" s="4"/>
      <c r="I713" s="4"/>
      <c r="J713" s="4"/>
      <c r="K713" s="4"/>
      <c r="L713" s="318"/>
      <c r="M713" s="318"/>
      <c r="N713" s="4"/>
      <c r="O713" s="318"/>
      <c r="P713" s="4"/>
      <c r="Q713" s="318"/>
      <c r="R713" s="4"/>
      <c r="S713" s="4"/>
      <c r="T713" s="4"/>
      <c r="U713" s="320"/>
      <c r="V713" s="4"/>
      <c r="W713" s="319"/>
      <c r="X713" s="319"/>
      <c r="Y713" s="4"/>
      <c r="Z713" s="4"/>
      <c r="AA713" s="4"/>
      <c r="AB713" s="4"/>
      <c r="AC713" s="4"/>
      <c r="AD713" s="30"/>
      <c r="AE713" s="30"/>
      <c r="AF713" s="30"/>
      <c r="AG713" s="4"/>
      <c r="AH713" s="4"/>
      <c r="AI713" s="4"/>
      <c r="AJ713" s="4"/>
    </row>
    <row r="714" spans="1:36" ht="12.75" customHeight="1" x14ac:dyDescent="0.25">
      <c r="A714" s="3"/>
      <c r="B714" s="4"/>
      <c r="C714" s="4"/>
      <c r="D714" s="4"/>
      <c r="E714" s="4"/>
      <c r="F714" s="4"/>
      <c r="G714" s="72"/>
      <c r="H714" s="4"/>
      <c r="I714" s="4"/>
      <c r="J714" s="4"/>
      <c r="K714" s="4"/>
      <c r="L714" s="318"/>
      <c r="M714" s="318"/>
      <c r="N714" s="4"/>
      <c r="O714" s="318"/>
      <c r="P714" s="4"/>
      <c r="Q714" s="318"/>
      <c r="R714" s="4"/>
      <c r="S714" s="4"/>
      <c r="T714" s="4"/>
      <c r="U714" s="320"/>
      <c r="V714" s="4"/>
      <c r="W714" s="319"/>
      <c r="X714" s="319"/>
      <c r="Y714" s="4"/>
      <c r="Z714" s="4"/>
      <c r="AA714" s="4"/>
      <c r="AB714" s="4"/>
      <c r="AC714" s="4"/>
      <c r="AD714" s="30"/>
      <c r="AE714" s="30"/>
      <c r="AF714" s="30"/>
      <c r="AG714" s="4"/>
      <c r="AH714" s="4"/>
      <c r="AI714" s="4"/>
      <c r="AJ714" s="4"/>
    </row>
    <row r="715" spans="1:36" ht="12.75" customHeight="1" x14ac:dyDescent="0.25">
      <c r="A715" s="3"/>
      <c r="B715" s="4"/>
      <c r="C715" s="4"/>
      <c r="D715" s="4"/>
      <c r="E715" s="4"/>
      <c r="F715" s="4"/>
      <c r="G715" s="72"/>
      <c r="H715" s="4"/>
      <c r="I715" s="4"/>
      <c r="J715" s="4"/>
      <c r="K715" s="4"/>
      <c r="L715" s="318"/>
      <c r="M715" s="318"/>
      <c r="N715" s="4"/>
      <c r="O715" s="318"/>
      <c r="P715" s="4"/>
      <c r="Q715" s="318"/>
      <c r="R715" s="4"/>
      <c r="S715" s="4"/>
      <c r="T715" s="4"/>
      <c r="U715" s="320"/>
      <c r="V715" s="4"/>
      <c r="W715" s="319"/>
      <c r="X715" s="319"/>
      <c r="Y715" s="4"/>
      <c r="Z715" s="4"/>
      <c r="AA715" s="4"/>
      <c r="AB715" s="4"/>
      <c r="AC715" s="4"/>
      <c r="AD715" s="30"/>
      <c r="AE715" s="30"/>
      <c r="AF715" s="30"/>
      <c r="AG715" s="4"/>
      <c r="AH715" s="4"/>
      <c r="AI715" s="4"/>
      <c r="AJ715" s="4"/>
    </row>
    <row r="716" spans="1:36" ht="12.75" customHeight="1" x14ac:dyDescent="0.25">
      <c r="A716" s="3"/>
      <c r="B716" s="4"/>
      <c r="C716" s="4"/>
      <c r="D716" s="4"/>
      <c r="E716" s="4"/>
      <c r="F716" s="4"/>
      <c r="G716" s="72"/>
      <c r="H716" s="4"/>
      <c r="I716" s="4"/>
      <c r="J716" s="4"/>
      <c r="K716" s="4"/>
      <c r="L716" s="318"/>
      <c r="M716" s="318"/>
      <c r="N716" s="4"/>
      <c r="O716" s="318"/>
      <c r="P716" s="4"/>
      <c r="Q716" s="318"/>
      <c r="R716" s="4"/>
      <c r="S716" s="4"/>
      <c r="T716" s="4"/>
      <c r="U716" s="320"/>
      <c r="V716" s="4"/>
      <c r="W716" s="319"/>
      <c r="X716" s="319"/>
      <c r="Y716" s="4"/>
      <c r="Z716" s="4"/>
      <c r="AA716" s="4"/>
      <c r="AB716" s="4"/>
      <c r="AC716" s="4"/>
      <c r="AD716" s="30"/>
      <c r="AE716" s="30"/>
      <c r="AF716" s="30"/>
      <c r="AG716" s="4"/>
      <c r="AH716" s="4"/>
      <c r="AI716" s="4"/>
      <c r="AJ716" s="4"/>
    </row>
    <row r="717" spans="1:36" ht="12.75" customHeight="1" x14ac:dyDescent="0.25">
      <c r="A717" s="3"/>
      <c r="B717" s="4"/>
      <c r="C717" s="4"/>
      <c r="D717" s="4"/>
      <c r="E717" s="4"/>
      <c r="F717" s="4"/>
      <c r="G717" s="72"/>
      <c r="H717" s="4"/>
      <c r="I717" s="4"/>
      <c r="J717" s="4"/>
      <c r="K717" s="4"/>
      <c r="L717" s="318"/>
      <c r="M717" s="318"/>
      <c r="N717" s="4"/>
      <c r="O717" s="318"/>
      <c r="P717" s="4"/>
      <c r="Q717" s="318"/>
      <c r="R717" s="4"/>
      <c r="S717" s="4"/>
      <c r="T717" s="4"/>
      <c r="U717" s="320"/>
      <c r="V717" s="4"/>
      <c r="W717" s="319"/>
      <c r="X717" s="319"/>
      <c r="Y717" s="4"/>
      <c r="Z717" s="4"/>
      <c r="AA717" s="4"/>
      <c r="AB717" s="4"/>
      <c r="AC717" s="4"/>
      <c r="AD717" s="30"/>
      <c r="AE717" s="30"/>
      <c r="AF717" s="30"/>
      <c r="AG717" s="4"/>
      <c r="AH717" s="4"/>
      <c r="AI717" s="4"/>
      <c r="AJ717" s="4"/>
    </row>
    <row r="718" spans="1:36" ht="12.75" customHeight="1" x14ac:dyDescent="0.25">
      <c r="A718" s="3"/>
      <c r="B718" s="4"/>
      <c r="C718" s="4"/>
      <c r="D718" s="4"/>
      <c r="E718" s="4"/>
      <c r="F718" s="4"/>
      <c r="G718" s="72"/>
      <c r="H718" s="4"/>
      <c r="I718" s="4"/>
      <c r="J718" s="4"/>
      <c r="K718" s="4"/>
      <c r="L718" s="318"/>
      <c r="M718" s="318"/>
      <c r="N718" s="4"/>
      <c r="O718" s="318"/>
      <c r="P718" s="4"/>
      <c r="Q718" s="318"/>
      <c r="R718" s="4"/>
      <c r="S718" s="4"/>
      <c r="T718" s="4"/>
      <c r="U718" s="320"/>
      <c r="V718" s="4"/>
      <c r="W718" s="319"/>
      <c r="X718" s="319"/>
      <c r="Y718" s="4"/>
      <c r="Z718" s="4"/>
      <c r="AA718" s="4"/>
      <c r="AB718" s="4"/>
      <c r="AC718" s="4"/>
      <c r="AD718" s="30"/>
      <c r="AE718" s="30"/>
      <c r="AF718" s="30"/>
      <c r="AG718" s="4"/>
      <c r="AH718" s="4"/>
      <c r="AI718" s="4"/>
      <c r="AJ718" s="4"/>
    </row>
    <row r="719" spans="1:36" ht="12.75" customHeight="1" x14ac:dyDescent="0.25">
      <c r="A719" s="3"/>
      <c r="B719" s="4"/>
      <c r="C719" s="4"/>
      <c r="D719" s="4"/>
      <c r="E719" s="4"/>
      <c r="F719" s="4"/>
      <c r="G719" s="72"/>
      <c r="H719" s="4"/>
      <c r="I719" s="4"/>
      <c r="J719" s="4"/>
      <c r="K719" s="4"/>
      <c r="L719" s="318"/>
      <c r="M719" s="318"/>
      <c r="N719" s="4"/>
      <c r="O719" s="318"/>
      <c r="P719" s="4"/>
      <c r="Q719" s="318"/>
      <c r="R719" s="4"/>
      <c r="S719" s="4"/>
      <c r="T719" s="4"/>
      <c r="U719" s="320"/>
      <c r="V719" s="4"/>
      <c r="W719" s="319"/>
      <c r="X719" s="319"/>
      <c r="Y719" s="4"/>
      <c r="Z719" s="4"/>
      <c r="AA719" s="4"/>
      <c r="AB719" s="4"/>
      <c r="AC719" s="4"/>
      <c r="AD719" s="30"/>
      <c r="AE719" s="30"/>
      <c r="AF719" s="30"/>
      <c r="AG719" s="4"/>
      <c r="AH719" s="4"/>
      <c r="AI719" s="4"/>
      <c r="AJ719" s="4"/>
    </row>
    <row r="720" spans="1:36" ht="12.75" customHeight="1" x14ac:dyDescent="0.25">
      <c r="A720" s="3"/>
      <c r="B720" s="4"/>
      <c r="C720" s="4"/>
      <c r="D720" s="4"/>
      <c r="E720" s="4"/>
      <c r="F720" s="4"/>
      <c r="G720" s="72"/>
      <c r="H720" s="4"/>
      <c r="I720" s="4"/>
      <c r="J720" s="4"/>
      <c r="K720" s="4"/>
      <c r="L720" s="318"/>
      <c r="M720" s="318"/>
      <c r="N720" s="4"/>
      <c r="O720" s="318"/>
      <c r="P720" s="4"/>
      <c r="Q720" s="318"/>
      <c r="R720" s="4"/>
      <c r="S720" s="4"/>
      <c r="T720" s="4"/>
      <c r="U720" s="320"/>
      <c r="V720" s="4"/>
      <c r="W720" s="319"/>
      <c r="X720" s="319"/>
      <c r="Y720" s="4"/>
      <c r="Z720" s="4"/>
      <c r="AA720" s="4"/>
      <c r="AB720" s="4"/>
      <c r="AC720" s="4"/>
      <c r="AD720" s="30"/>
      <c r="AE720" s="30"/>
      <c r="AF720" s="30"/>
      <c r="AG720" s="4"/>
      <c r="AH720" s="4"/>
      <c r="AI720" s="4"/>
      <c r="AJ720" s="4"/>
    </row>
    <row r="721" spans="1:36" ht="12.75" customHeight="1" x14ac:dyDescent="0.25">
      <c r="A721" s="3"/>
      <c r="B721" s="4"/>
      <c r="C721" s="4"/>
      <c r="D721" s="4"/>
      <c r="E721" s="4"/>
      <c r="F721" s="4"/>
      <c r="G721" s="72"/>
      <c r="H721" s="4"/>
      <c r="I721" s="4"/>
      <c r="J721" s="4"/>
      <c r="K721" s="4"/>
      <c r="L721" s="318"/>
      <c r="M721" s="318"/>
      <c r="N721" s="4"/>
      <c r="O721" s="318"/>
      <c r="P721" s="4"/>
      <c r="Q721" s="318"/>
      <c r="R721" s="4"/>
      <c r="S721" s="4"/>
      <c r="T721" s="4"/>
      <c r="U721" s="320"/>
      <c r="V721" s="4"/>
      <c r="W721" s="319"/>
      <c r="X721" s="319"/>
      <c r="Y721" s="4"/>
      <c r="Z721" s="4"/>
      <c r="AA721" s="4"/>
      <c r="AB721" s="4"/>
      <c r="AC721" s="4"/>
      <c r="AD721" s="30"/>
      <c r="AE721" s="30"/>
      <c r="AF721" s="30"/>
      <c r="AG721" s="4"/>
      <c r="AH721" s="4"/>
      <c r="AI721" s="4"/>
      <c r="AJ721" s="4"/>
    </row>
    <row r="722" spans="1:36" ht="12.75" customHeight="1" x14ac:dyDescent="0.25">
      <c r="A722" s="3"/>
      <c r="B722" s="4"/>
      <c r="C722" s="4"/>
      <c r="D722" s="4"/>
      <c r="E722" s="4"/>
      <c r="F722" s="4"/>
      <c r="G722" s="72"/>
      <c r="H722" s="4"/>
      <c r="I722" s="4"/>
      <c r="J722" s="4"/>
      <c r="K722" s="4"/>
      <c r="L722" s="318"/>
      <c r="M722" s="318"/>
      <c r="N722" s="4"/>
      <c r="O722" s="318"/>
      <c r="P722" s="4"/>
      <c r="Q722" s="318"/>
      <c r="R722" s="4"/>
      <c r="S722" s="4"/>
      <c r="T722" s="4"/>
      <c r="U722" s="320"/>
      <c r="V722" s="4"/>
      <c r="W722" s="319"/>
      <c r="X722" s="319"/>
      <c r="Y722" s="4"/>
      <c r="Z722" s="4"/>
      <c r="AA722" s="4"/>
      <c r="AB722" s="4"/>
      <c r="AC722" s="4"/>
      <c r="AD722" s="30"/>
      <c r="AE722" s="30"/>
      <c r="AF722" s="30"/>
      <c r="AG722" s="4"/>
      <c r="AH722" s="4"/>
      <c r="AI722" s="4"/>
      <c r="AJ722" s="4"/>
    </row>
    <row r="723" spans="1:36" ht="12.75" customHeight="1" x14ac:dyDescent="0.25">
      <c r="A723" s="3"/>
      <c r="B723" s="4"/>
      <c r="C723" s="4"/>
      <c r="D723" s="4"/>
      <c r="E723" s="4"/>
      <c r="F723" s="4"/>
      <c r="G723" s="72"/>
      <c r="H723" s="4"/>
      <c r="I723" s="4"/>
      <c r="J723" s="4"/>
      <c r="K723" s="4"/>
      <c r="L723" s="318"/>
      <c r="M723" s="318"/>
      <c r="N723" s="4"/>
      <c r="O723" s="318"/>
      <c r="P723" s="4"/>
      <c r="Q723" s="318"/>
      <c r="R723" s="4"/>
      <c r="S723" s="4"/>
      <c r="T723" s="4"/>
      <c r="U723" s="320"/>
      <c r="V723" s="4"/>
      <c r="W723" s="319"/>
      <c r="X723" s="319"/>
      <c r="Y723" s="4"/>
      <c r="Z723" s="4"/>
      <c r="AA723" s="4"/>
      <c r="AB723" s="4"/>
      <c r="AC723" s="4"/>
      <c r="AD723" s="30"/>
      <c r="AE723" s="30"/>
      <c r="AF723" s="30"/>
      <c r="AG723" s="4"/>
      <c r="AH723" s="4"/>
      <c r="AI723" s="4"/>
      <c r="AJ723" s="4"/>
    </row>
    <row r="724" spans="1:36" ht="12.75" customHeight="1" x14ac:dyDescent="0.25">
      <c r="A724" s="3"/>
      <c r="B724" s="4"/>
      <c r="C724" s="4"/>
      <c r="D724" s="4"/>
      <c r="E724" s="4"/>
      <c r="F724" s="4"/>
      <c r="G724" s="72"/>
      <c r="H724" s="4"/>
      <c r="I724" s="4"/>
      <c r="J724" s="4"/>
      <c r="K724" s="4"/>
      <c r="L724" s="318"/>
      <c r="M724" s="318"/>
      <c r="N724" s="4"/>
      <c r="O724" s="318"/>
      <c r="P724" s="4"/>
      <c r="Q724" s="318"/>
      <c r="R724" s="4"/>
      <c r="S724" s="4"/>
      <c r="T724" s="4"/>
      <c r="U724" s="320"/>
      <c r="V724" s="4"/>
      <c r="W724" s="319"/>
      <c r="X724" s="319"/>
      <c r="Y724" s="4"/>
      <c r="Z724" s="4"/>
      <c r="AA724" s="4"/>
      <c r="AB724" s="4"/>
      <c r="AC724" s="4"/>
      <c r="AD724" s="30"/>
      <c r="AE724" s="30"/>
      <c r="AF724" s="30"/>
      <c r="AG724" s="4"/>
      <c r="AH724" s="4"/>
      <c r="AI724" s="4"/>
      <c r="AJ724" s="4"/>
    </row>
    <row r="725" spans="1:36" ht="12.75" customHeight="1" x14ac:dyDescent="0.25">
      <c r="A725" s="3"/>
      <c r="B725" s="4"/>
      <c r="C725" s="4"/>
      <c r="D725" s="4"/>
      <c r="E725" s="4"/>
      <c r="F725" s="4"/>
      <c r="G725" s="72"/>
      <c r="H725" s="4"/>
      <c r="I725" s="4"/>
      <c r="J725" s="4"/>
      <c r="K725" s="4"/>
      <c r="L725" s="318"/>
      <c r="M725" s="318"/>
      <c r="N725" s="4"/>
      <c r="O725" s="318"/>
      <c r="P725" s="4"/>
      <c r="Q725" s="318"/>
      <c r="R725" s="4"/>
      <c r="S725" s="4"/>
      <c r="T725" s="4"/>
      <c r="U725" s="320"/>
      <c r="V725" s="4"/>
      <c r="W725" s="319"/>
      <c r="X725" s="319"/>
      <c r="Y725" s="4"/>
      <c r="Z725" s="4"/>
      <c r="AA725" s="4"/>
      <c r="AB725" s="4"/>
      <c r="AC725" s="4"/>
      <c r="AD725" s="30"/>
      <c r="AE725" s="30"/>
      <c r="AF725" s="30"/>
      <c r="AG725" s="4"/>
      <c r="AH725" s="4"/>
      <c r="AI725" s="4"/>
      <c r="AJ725" s="4"/>
    </row>
    <row r="726" spans="1:36" ht="12.75" customHeight="1" x14ac:dyDescent="0.25">
      <c r="A726" s="3"/>
      <c r="B726" s="4"/>
      <c r="C726" s="4"/>
      <c r="D726" s="4"/>
      <c r="E726" s="4"/>
      <c r="F726" s="4"/>
      <c r="G726" s="72"/>
      <c r="H726" s="4"/>
      <c r="I726" s="4"/>
      <c r="J726" s="4"/>
      <c r="K726" s="4"/>
      <c r="L726" s="318"/>
      <c r="M726" s="318"/>
      <c r="N726" s="4"/>
      <c r="O726" s="318"/>
      <c r="P726" s="4"/>
      <c r="Q726" s="318"/>
      <c r="R726" s="4"/>
      <c r="S726" s="4"/>
      <c r="T726" s="4"/>
      <c r="U726" s="320"/>
      <c r="V726" s="4"/>
      <c r="W726" s="319"/>
      <c r="X726" s="319"/>
      <c r="Y726" s="4"/>
      <c r="Z726" s="4"/>
      <c r="AA726" s="4"/>
      <c r="AB726" s="4"/>
      <c r="AC726" s="4"/>
      <c r="AD726" s="30"/>
      <c r="AE726" s="30"/>
      <c r="AF726" s="30"/>
      <c r="AG726" s="4"/>
      <c r="AH726" s="4"/>
      <c r="AI726" s="4"/>
      <c r="AJ726" s="4"/>
    </row>
    <row r="727" spans="1:36" ht="12.75" customHeight="1" x14ac:dyDescent="0.25">
      <c r="A727" s="3"/>
      <c r="B727" s="4"/>
      <c r="C727" s="4"/>
      <c r="D727" s="4"/>
      <c r="E727" s="4"/>
      <c r="F727" s="4"/>
      <c r="G727" s="72"/>
      <c r="H727" s="4"/>
      <c r="I727" s="4"/>
      <c r="J727" s="4"/>
      <c r="K727" s="4"/>
      <c r="L727" s="318"/>
      <c r="M727" s="318"/>
      <c r="N727" s="4"/>
      <c r="O727" s="318"/>
      <c r="P727" s="4"/>
      <c r="Q727" s="318"/>
      <c r="R727" s="4"/>
      <c r="S727" s="4"/>
      <c r="T727" s="4"/>
      <c r="U727" s="320"/>
      <c r="V727" s="4"/>
      <c r="W727" s="319"/>
      <c r="X727" s="319"/>
      <c r="Y727" s="4"/>
      <c r="Z727" s="4"/>
      <c r="AA727" s="4"/>
      <c r="AB727" s="4"/>
      <c r="AC727" s="4"/>
      <c r="AD727" s="30"/>
      <c r="AE727" s="30"/>
      <c r="AF727" s="30"/>
      <c r="AG727" s="4"/>
      <c r="AH727" s="4"/>
      <c r="AI727" s="4"/>
      <c r="AJ727" s="4"/>
    </row>
    <row r="728" spans="1:36" ht="12.75" customHeight="1" x14ac:dyDescent="0.25">
      <c r="A728" s="3"/>
      <c r="B728" s="4"/>
      <c r="C728" s="4"/>
      <c r="D728" s="4"/>
      <c r="E728" s="4"/>
      <c r="F728" s="4"/>
      <c r="G728" s="72"/>
      <c r="H728" s="4"/>
      <c r="I728" s="4"/>
      <c r="J728" s="4"/>
      <c r="K728" s="4"/>
      <c r="L728" s="318"/>
      <c r="M728" s="318"/>
      <c r="N728" s="4"/>
      <c r="O728" s="318"/>
      <c r="P728" s="4"/>
      <c r="Q728" s="318"/>
      <c r="R728" s="4"/>
      <c r="S728" s="4"/>
      <c r="T728" s="4"/>
      <c r="U728" s="320"/>
      <c r="V728" s="4"/>
      <c r="W728" s="319"/>
      <c r="X728" s="319"/>
      <c r="Y728" s="4"/>
      <c r="Z728" s="4"/>
      <c r="AA728" s="4"/>
      <c r="AB728" s="4"/>
      <c r="AC728" s="4"/>
      <c r="AD728" s="30"/>
      <c r="AE728" s="30"/>
      <c r="AF728" s="30"/>
      <c r="AG728" s="4"/>
      <c r="AH728" s="4"/>
      <c r="AI728" s="4"/>
      <c r="AJ728" s="4"/>
    </row>
    <row r="729" spans="1:36" ht="12.75" customHeight="1" x14ac:dyDescent="0.25">
      <c r="A729" s="3"/>
      <c r="B729" s="4"/>
      <c r="C729" s="4"/>
      <c r="D729" s="4"/>
      <c r="E729" s="4"/>
      <c r="F729" s="4"/>
      <c r="G729" s="72"/>
      <c r="H729" s="4"/>
      <c r="I729" s="4"/>
      <c r="J729" s="4"/>
      <c r="K729" s="4"/>
      <c r="L729" s="318"/>
      <c r="M729" s="318"/>
      <c r="N729" s="4"/>
      <c r="O729" s="318"/>
      <c r="P729" s="4"/>
      <c r="Q729" s="318"/>
      <c r="R729" s="4"/>
      <c r="S729" s="4"/>
      <c r="T729" s="4"/>
      <c r="U729" s="320"/>
      <c r="V729" s="4"/>
      <c r="W729" s="319"/>
      <c r="X729" s="319"/>
      <c r="Y729" s="4"/>
      <c r="Z729" s="4"/>
      <c r="AA729" s="4"/>
      <c r="AB729" s="4"/>
      <c r="AC729" s="4"/>
      <c r="AD729" s="30"/>
      <c r="AE729" s="30"/>
      <c r="AF729" s="30"/>
      <c r="AG729" s="4"/>
      <c r="AH729" s="4"/>
      <c r="AI729" s="4"/>
      <c r="AJ729" s="4"/>
    </row>
    <row r="730" spans="1:36" ht="12.75" customHeight="1" x14ac:dyDescent="0.25">
      <c r="A730" s="3"/>
      <c r="B730" s="4"/>
      <c r="C730" s="4"/>
      <c r="D730" s="4"/>
      <c r="E730" s="4"/>
      <c r="F730" s="4"/>
      <c r="G730" s="72"/>
      <c r="H730" s="4"/>
      <c r="I730" s="4"/>
      <c r="J730" s="4"/>
      <c r="K730" s="4"/>
      <c r="L730" s="318"/>
      <c r="M730" s="318"/>
      <c r="N730" s="4"/>
      <c r="O730" s="318"/>
      <c r="P730" s="4"/>
      <c r="Q730" s="318"/>
      <c r="R730" s="4"/>
      <c r="S730" s="4"/>
      <c r="T730" s="4"/>
      <c r="U730" s="320"/>
      <c r="V730" s="4"/>
      <c r="W730" s="319"/>
      <c r="X730" s="319"/>
      <c r="Y730" s="4"/>
      <c r="Z730" s="4"/>
      <c r="AA730" s="4"/>
      <c r="AB730" s="4"/>
      <c r="AC730" s="4"/>
      <c r="AD730" s="30"/>
      <c r="AE730" s="30"/>
      <c r="AF730" s="30"/>
      <c r="AG730" s="4"/>
      <c r="AH730" s="4"/>
      <c r="AI730" s="4"/>
      <c r="AJ730" s="4"/>
    </row>
    <row r="731" spans="1:36" ht="12.75" customHeight="1" x14ac:dyDescent="0.25">
      <c r="A731" s="3"/>
      <c r="B731" s="4"/>
      <c r="C731" s="4"/>
      <c r="D731" s="4"/>
      <c r="E731" s="4"/>
      <c r="F731" s="4"/>
      <c r="G731" s="72"/>
      <c r="H731" s="4"/>
      <c r="I731" s="4"/>
      <c r="J731" s="4"/>
      <c r="K731" s="4"/>
      <c r="L731" s="318"/>
      <c r="M731" s="318"/>
      <c r="N731" s="4"/>
      <c r="O731" s="318"/>
      <c r="P731" s="4"/>
      <c r="Q731" s="318"/>
      <c r="R731" s="4"/>
      <c r="S731" s="4"/>
      <c r="T731" s="4"/>
      <c r="U731" s="320"/>
      <c r="V731" s="4"/>
      <c r="W731" s="319"/>
      <c r="X731" s="319"/>
      <c r="Y731" s="4"/>
      <c r="Z731" s="4"/>
      <c r="AA731" s="4"/>
      <c r="AB731" s="4"/>
      <c r="AC731" s="4"/>
      <c r="AD731" s="30"/>
      <c r="AE731" s="30"/>
      <c r="AF731" s="30"/>
      <c r="AG731" s="4"/>
      <c r="AH731" s="4"/>
      <c r="AI731" s="4"/>
      <c r="AJ731" s="4"/>
    </row>
    <row r="732" spans="1:36" ht="12.75" customHeight="1" x14ac:dyDescent="0.25">
      <c r="A732" s="3"/>
      <c r="B732" s="4"/>
      <c r="C732" s="4"/>
      <c r="D732" s="4"/>
      <c r="E732" s="4"/>
      <c r="F732" s="4"/>
      <c r="G732" s="72"/>
      <c r="H732" s="4"/>
      <c r="I732" s="4"/>
      <c r="J732" s="4"/>
      <c r="K732" s="4"/>
      <c r="L732" s="318"/>
      <c r="M732" s="318"/>
      <c r="N732" s="4"/>
      <c r="O732" s="318"/>
      <c r="P732" s="4"/>
      <c r="Q732" s="318"/>
      <c r="R732" s="4"/>
      <c r="S732" s="4"/>
      <c r="T732" s="4"/>
      <c r="U732" s="320"/>
      <c r="V732" s="4"/>
      <c r="W732" s="319"/>
      <c r="X732" s="319"/>
      <c r="Y732" s="4"/>
      <c r="Z732" s="4"/>
      <c r="AA732" s="4"/>
      <c r="AB732" s="4"/>
      <c r="AC732" s="4"/>
      <c r="AD732" s="30"/>
      <c r="AE732" s="30"/>
      <c r="AF732" s="30"/>
      <c r="AG732" s="4"/>
      <c r="AH732" s="4"/>
      <c r="AI732" s="4"/>
      <c r="AJ732" s="4"/>
    </row>
    <row r="733" spans="1:36" ht="12.75" customHeight="1" x14ac:dyDescent="0.25">
      <c r="A733" s="3"/>
      <c r="B733" s="4"/>
      <c r="C733" s="4"/>
      <c r="D733" s="4"/>
      <c r="E733" s="4"/>
      <c r="F733" s="4"/>
      <c r="G733" s="72"/>
      <c r="H733" s="4"/>
      <c r="I733" s="4"/>
      <c r="J733" s="4"/>
      <c r="K733" s="4"/>
      <c r="L733" s="318"/>
      <c r="M733" s="318"/>
      <c r="N733" s="4"/>
      <c r="O733" s="318"/>
      <c r="P733" s="4"/>
      <c r="Q733" s="318"/>
      <c r="R733" s="4"/>
      <c r="S733" s="4"/>
      <c r="T733" s="4"/>
      <c r="U733" s="320"/>
      <c r="V733" s="4"/>
      <c r="W733" s="319"/>
      <c r="X733" s="319"/>
      <c r="Y733" s="4"/>
      <c r="Z733" s="4"/>
      <c r="AA733" s="4"/>
      <c r="AB733" s="4"/>
      <c r="AC733" s="4"/>
      <c r="AD733" s="30"/>
      <c r="AE733" s="30"/>
      <c r="AF733" s="30"/>
      <c r="AG733" s="4"/>
      <c r="AH733" s="4"/>
      <c r="AI733" s="4"/>
      <c r="AJ733" s="4"/>
    </row>
    <row r="734" spans="1:36" ht="12.75" customHeight="1" x14ac:dyDescent="0.25">
      <c r="A734" s="3"/>
      <c r="B734" s="4"/>
      <c r="C734" s="4"/>
      <c r="D734" s="4"/>
      <c r="E734" s="4"/>
      <c r="F734" s="4"/>
      <c r="G734" s="72"/>
      <c r="H734" s="4"/>
      <c r="I734" s="4"/>
      <c r="J734" s="4"/>
      <c r="K734" s="4"/>
      <c r="L734" s="318"/>
      <c r="M734" s="318"/>
      <c r="N734" s="4"/>
      <c r="O734" s="318"/>
      <c r="P734" s="4"/>
      <c r="Q734" s="318"/>
      <c r="R734" s="4"/>
      <c r="S734" s="4"/>
      <c r="T734" s="4"/>
      <c r="U734" s="320"/>
      <c r="V734" s="4"/>
      <c r="W734" s="319"/>
      <c r="X734" s="319"/>
      <c r="Y734" s="4"/>
      <c r="Z734" s="4"/>
      <c r="AA734" s="4"/>
      <c r="AB734" s="4"/>
      <c r="AC734" s="4"/>
      <c r="AD734" s="30"/>
      <c r="AE734" s="30"/>
      <c r="AF734" s="30"/>
      <c r="AG734" s="4"/>
      <c r="AH734" s="4"/>
      <c r="AI734" s="4"/>
      <c r="AJ734" s="4"/>
    </row>
    <row r="735" spans="1:36" ht="12.75" customHeight="1" x14ac:dyDescent="0.25">
      <c r="A735" s="3"/>
      <c r="B735" s="4"/>
      <c r="C735" s="4"/>
      <c r="D735" s="4"/>
      <c r="E735" s="4"/>
      <c r="F735" s="4"/>
      <c r="G735" s="72"/>
      <c r="H735" s="4"/>
      <c r="I735" s="4"/>
      <c r="J735" s="4"/>
      <c r="K735" s="4"/>
      <c r="L735" s="318"/>
      <c r="M735" s="318"/>
      <c r="N735" s="4"/>
      <c r="O735" s="318"/>
      <c r="P735" s="4"/>
      <c r="Q735" s="318"/>
      <c r="R735" s="4"/>
      <c r="S735" s="4"/>
      <c r="T735" s="4"/>
      <c r="U735" s="320"/>
      <c r="V735" s="4"/>
      <c r="W735" s="319"/>
      <c r="X735" s="319"/>
      <c r="Y735" s="4"/>
      <c r="Z735" s="4"/>
      <c r="AA735" s="4"/>
      <c r="AB735" s="4"/>
      <c r="AC735" s="4"/>
      <c r="AD735" s="30"/>
      <c r="AE735" s="30"/>
      <c r="AF735" s="30"/>
      <c r="AG735" s="4"/>
      <c r="AH735" s="4"/>
      <c r="AI735" s="4"/>
      <c r="AJ735" s="4"/>
    </row>
    <row r="736" spans="1:36" ht="12.75" customHeight="1" x14ac:dyDescent="0.25">
      <c r="A736" s="3"/>
      <c r="B736" s="4"/>
      <c r="C736" s="4"/>
      <c r="D736" s="4"/>
      <c r="E736" s="4"/>
      <c r="F736" s="4"/>
      <c r="G736" s="72"/>
      <c r="H736" s="4"/>
      <c r="I736" s="4"/>
      <c r="J736" s="4"/>
      <c r="K736" s="4"/>
      <c r="L736" s="318"/>
      <c r="M736" s="318"/>
      <c r="N736" s="4"/>
      <c r="O736" s="318"/>
      <c r="P736" s="4"/>
      <c r="Q736" s="318"/>
      <c r="R736" s="4"/>
      <c r="S736" s="4"/>
      <c r="T736" s="4"/>
      <c r="U736" s="320"/>
      <c r="V736" s="4"/>
      <c r="W736" s="319"/>
      <c r="X736" s="319"/>
      <c r="Y736" s="4"/>
      <c r="Z736" s="4"/>
      <c r="AA736" s="4"/>
      <c r="AB736" s="4"/>
      <c r="AC736" s="4"/>
      <c r="AD736" s="30"/>
      <c r="AE736" s="30"/>
      <c r="AF736" s="30"/>
      <c r="AG736" s="4"/>
      <c r="AH736" s="4"/>
      <c r="AI736" s="4"/>
      <c r="AJ736" s="4"/>
    </row>
    <row r="737" spans="1:36" ht="12.75" customHeight="1" x14ac:dyDescent="0.25">
      <c r="A737" s="3"/>
      <c r="B737" s="4"/>
      <c r="C737" s="4"/>
      <c r="D737" s="4"/>
      <c r="E737" s="4"/>
      <c r="F737" s="4"/>
      <c r="G737" s="72"/>
      <c r="H737" s="4"/>
      <c r="I737" s="4"/>
      <c r="J737" s="4"/>
      <c r="K737" s="4"/>
      <c r="L737" s="318"/>
      <c r="M737" s="318"/>
      <c r="N737" s="4"/>
      <c r="O737" s="318"/>
      <c r="P737" s="4"/>
      <c r="Q737" s="318"/>
      <c r="R737" s="4"/>
      <c r="S737" s="4"/>
      <c r="T737" s="4"/>
      <c r="U737" s="320"/>
      <c r="V737" s="4"/>
      <c r="W737" s="319"/>
      <c r="X737" s="319"/>
      <c r="Y737" s="4"/>
      <c r="Z737" s="4"/>
      <c r="AA737" s="4"/>
      <c r="AB737" s="4"/>
      <c r="AC737" s="4"/>
      <c r="AD737" s="30"/>
      <c r="AE737" s="30"/>
      <c r="AF737" s="30"/>
      <c r="AG737" s="4"/>
      <c r="AH737" s="4"/>
      <c r="AI737" s="4"/>
      <c r="AJ737" s="4"/>
    </row>
    <row r="738" spans="1:36" ht="12.75" customHeight="1" x14ac:dyDescent="0.25">
      <c r="A738" s="3"/>
      <c r="B738" s="4"/>
      <c r="C738" s="4"/>
      <c r="D738" s="4"/>
      <c r="E738" s="4"/>
      <c r="F738" s="4"/>
      <c r="G738" s="72"/>
      <c r="H738" s="4"/>
      <c r="I738" s="4"/>
      <c r="J738" s="4"/>
      <c r="K738" s="4"/>
      <c r="L738" s="318"/>
      <c r="M738" s="318"/>
      <c r="N738" s="4"/>
      <c r="O738" s="318"/>
      <c r="P738" s="4"/>
      <c r="Q738" s="318"/>
      <c r="R738" s="4"/>
      <c r="S738" s="4"/>
      <c r="T738" s="4"/>
      <c r="U738" s="320"/>
      <c r="V738" s="4"/>
      <c r="W738" s="319"/>
      <c r="X738" s="319"/>
      <c r="Y738" s="4"/>
      <c r="Z738" s="4"/>
      <c r="AA738" s="4"/>
      <c r="AB738" s="4"/>
      <c r="AC738" s="4"/>
      <c r="AD738" s="30"/>
      <c r="AE738" s="30"/>
      <c r="AF738" s="30"/>
      <c r="AG738" s="4"/>
      <c r="AH738" s="4"/>
      <c r="AI738" s="4"/>
      <c r="AJ738" s="4"/>
    </row>
    <row r="739" spans="1:36" ht="12.75" customHeight="1" x14ac:dyDescent="0.25">
      <c r="A739" s="3"/>
      <c r="B739" s="4"/>
      <c r="C739" s="4"/>
      <c r="D739" s="4"/>
      <c r="E739" s="4"/>
      <c r="F739" s="4"/>
      <c r="G739" s="72"/>
      <c r="H739" s="4"/>
      <c r="I739" s="4"/>
      <c r="J739" s="4"/>
      <c r="K739" s="4"/>
      <c r="L739" s="318"/>
      <c r="M739" s="318"/>
      <c r="N739" s="4"/>
      <c r="O739" s="318"/>
      <c r="P739" s="4"/>
      <c r="Q739" s="318"/>
      <c r="R739" s="4"/>
      <c r="S739" s="4"/>
      <c r="T739" s="4"/>
      <c r="U739" s="320"/>
      <c r="V739" s="4"/>
      <c r="W739" s="319"/>
      <c r="X739" s="319"/>
      <c r="Y739" s="4"/>
      <c r="Z739" s="4"/>
      <c r="AA739" s="4"/>
      <c r="AB739" s="4"/>
      <c r="AC739" s="4"/>
      <c r="AD739" s="30"/>
      <c r="AE739" s="30"/>
      <c r="AF739" s="30"/>
      <c r="AG739" s="4"/>
      <c r="AH739" s="4"/>
      <c r="AI739" s="4"/>
      <c r="AJ739" s="4"/>
    </row>
    <row r="740" spans="1:36" ht="12.75" customHeight="1" x14ac:dyDescent="0.25">
      <c r="A740" s="3"/>
      <c r="B740" s="4"/>
      <c r="C740" s="4"/>
      <c r="D740" s="4"/>
      <c r="E740" s="4"/>
      <c r="F740" s="4"/>
      <c r="G740" s="72"/>
      <c r="H740" s="4"/>
      <c r="I740" s="4"/>
      <c r="J740" s="4"/>
      <c r="K740" s="4"/>
      <c r="L740" s="318"/>
      <c r="M740" s="318"/>
      <c r="N740" s="4"/>
      <c r="O740" s="318"/>
      <c r="P740" s="4"/>
      <c r="Q740" s="318"/>
      <c r="R740" s="4"/>
      <c r="S740" s="4"/>
      <c r="T740" s="4"/>
      <c r="U740" s="320"/>
      <c r="V740" s="4"/>
      <c r="W740" s="319"/>
      <c r="X740" s="319"/>
      <c r="Y740" s="4"/>
      <c r="Z740" s="4"/>
      <c r="AA740" s="4"/>
      <c r="AB740" s="4"/>
      <c r="AC740" s="4"/>
      <c r="AD740" s="30"/>
      <c r="AE740" s="30"/>
      <c r="AF740" s="30"/>
      <c r="AG740" s="4"/>
      <c r="AH740" s="4"/>
      <c r="AI740" s="4"/>
      <c r="AJ740" s="4"/>
    </row>
    <row r="741" spans="1:36" ht="12.75" customHeight="1" x14ac:dyDescent="0.25">
      <c r="A741" s="3"/>
      <c r="B741" s="4"/>
      <c r="C741" s="4"/>
      <c r="D741" s="4"/>
      <c r="E741" s="4"/>
      <c r="F741" s="4"/>
      <c r="G741" s="72"/>
      <c r="H741" s="4"/>
      <c r="I741" s="4"/>
      <c r="J741" s="4"/>
      <c r="K741" s="4"/>
      <c r="L741" s="318"/>
      <c r="M741" s="318"/>
      <c r="N741" s="4"/>
      <c r="O741" s="318"/>
      <c r="P741" s="4"/>
      <c r="Q741" s="318"/>
      <c r="R741" s="4"/>
      <c r="S741" s="4"/>
      <c r="T741" s="4"/>
      <c r="U741" s="320"/>
      <c r="V741" s="4"/>
      <c r="W741" s="319"/>
      <c r="X741" s="319"/>
      <c r="Y741" s="4"/>
      <c r="Z741" s="4"/>
      <c r="AA741" s="4"/>
      <c r="AB741" s="4"/>
      <c r="AC741" s="4"/>
      <c r="AD741" s="30"/>
      <c r="AE741" s="30"/>
      <c r="AF741" s="30"/>
      <c r="AG741" s="4"/>
      <c r="AH741" s="4"/>
      <c r="AI741" s="4"/>
      <c r="AJ741" s="4"/>
    </row>
    <row r="742" spans="1:36" ht="12.75" customHeight="1" x14ac:dyDescent="0.25">
      <c r="A742" s="3"/>
      <c r="B742" s="4"/>
      <c r="C742" s="4"/>
      <c r="D742" s="4"/>
      <c r="E742" s="4"/>
      <c r="F742" s="4"/>
      <c r="G742" s="72"/>
      <c r="H742" s="4"/>
      <c r="I742" s="4"/>
      <c r="J742" s="4"/>
      <c r="K742" s="4"/>
      <c r="L742" s="318"/>
      <c r="M742" s="318"/>
      <c r="N742" s="4"/>
      <c r="O742" s="318"/>
      <c r="P742" s="4"/>
      <c r="Q742" s="318"/>
      <c r="R742" s="4"/>
      <c r="S742" s="4"/>
      <c r="T742" s="4"/>
      <c r="U742" s="320"/>
      <c r="V742" s="4"/>
      <c r="W742" s="319"/>
      <c r="X742" s="319"/>
      <c r="Y742" s="4"/>
      <c r="Z742" s="4"/>
      <c r="AA742" s="4"/>
      <c r="AB742" s="4"/>
      <c r="AC742" s="4"/>
      <c r="AD742" s="30"/>
      <c r="AE742" s="30"/>
      <c r="AF742" s="30"/>
      <c r="AG742" s="4"/>
      <c r="AH742" s="4"/>
      <c r="AI742" s="4"/>
      <c r="AJ742" s="4"/>
    </row>
    <row r="743" spans="1:36" ht="12.75" customHeight="1" x14ac:dyDescent="0.25">
      <c r="A743" s="3"/>
      <c r="B743" s="4"/>
      <c r="C743" s="4"/>
      <c r="D743" s="4"/>
      <c r="E743" s="4"/>
      <c r="F743" s="4"/>
      <c r="G743" s="72"/>
      <c r="H743" s="4"/>
      <c r="I743" s="4"/>
      <c r="J743" s="4"/>
      <c r="K743" s="4"/>
      <c r="L743" s="318"/>
      <c r="M743" s="318"/>
      <c r="N743" s="4"/>
      <c r="O743" s="318"/>
      <c r="P743" s="4"/>
      <c r="Q743" s="318"/>
      <c r="R743" s="4"/>
      <c r="S743" s="4"/>
      <c r="T743" s="4"/>
      <c r="U743" s="320"/>
      <c r="V743" s="4"/>
      <c r="W743" s="319"/>
      <c r="X743" s="319"/>
      <c r="Y743" s="4"/>
      <c r="Z743" s="4"/>
      <c r="AA743" s="4"/>
      <c r="AB743" s="4"/>
      <c r="AC743" s="4"/>
      <c r="AD743" s="30"/>
      <c r="AE743" s="30"/>
      <c r="AF743" s="30"/>
      <c r="AG743" s="4"/>
      <c r="AH743" s="4"/>
      <c r="AI743" s="4"/>
      <c r="AJ743" s="4"/>
    </row>
    <row r="744" spans="1:36" ht="12.75" customHeight="1" x14ac:dyDescent="0.25">
      <c r="A744" s="3"/>
      <c r="B744" s="4"/>
      <c r="C744" s="4"/>
      <c r="D744" s="4"/>
      <c r="E744" s="4"/>
      <c r="F744" s="4"/>
      <c r="G744" s="72"/>
      <c r="H744" s="4"/>
      <c r="I744" s="4"/>
      <c r="J744" s="4"/>
      <c r="K744" s="4"/>
      <c r="L744" s="318"/>
      <c r="M744" s="318"/>
      <c r="N744" s="4"/>
      <c r="O744" s="318"/>
      <c r="P744" s="4"/>
      <c r="Q744" s="318"/>
      <c r="R744" s="4"/>
      <c r="S744" s="4"/>
      <c r="T744" s="4"/>
      <c r="U744" s="320"/>
      <c r="V744" s="4"/>
      <c r="W744" s="319"/>
      <c r="X744" s="319"/>
      <c r="Y744" s="4"/>
      <c r="Z744" s="4"/>
      <c r="AA744" s="4"/>
      <c r="AB744" s="4"/>
      <c r="AC744" s="4"/>
      <c r="AD744" s="30"/>
      <c r="AE744" s="30"/>
      <c r="AF744" s="30"/>
      <c r="AG744" s="4"/>
      <c r="AH744" s="4"/>
      <c r="AI744" s="4"/>
      <c r="AJ744" s="4"/>
    </row>
    <row r="745" spans="1:36" ht="12.75" customHeight="1" x14ac:dyDescent="0.25">
      <c r="A745" s="3"/>
      <c r="B745" s="4"/>
      <c r="C745" s="4"/>
      <c r="D745" s="4"/>
      <c r="E745" s="4"/>
      <c r="F745" s="4"/>
      <c r="G745" s="72"/>
      <c r="H745" s="4"/>
      <c r="I745" s="4"/>
      <c r="J745" s="4"/>
      <c r="K745" s="4"/>
      <c r="L745" s="318"/>
      <c r="M745" s="318"/>
      <c r="N745" s="4"/>
      <c r="O745" s="318"/>
      <c r="P745" s="4"/>
      <c r="Q745" s="318"/>
      <c r="R745" s="4"/>
      <c r="S745" s="4"/>
      <c r="T745" s="4"/>
      <c r="U745" s="320"/>
      <c r="V745" s="4"/>
      <c r="W745" s="319"/>
      <c r="X745" s="319"/>
      <c r="Y745" s="4"/>
      <c r="Z745" s="4"/>
      <c r="AA745" s="4"/>
      <c r="AB745" s="4"/>
      <c r="AC745" s="4"/>
      <c r="AD745" s="30"/>
      <c r="AE745" s="30"/>
      <c r="AF745" s="30"/>
      <c r="AG745" s="4"/>
      <c r="AH745" s="4"/>
      <c r="AI745" s="4"/>
      <c r="AJ745" s="4"/>
    </row>
    <row r="746" spans="1:36" ht="12.75" customHeight="1" x14ac:dyDescent="0.25">
      <c r="A746" s="3"/>
      <c r="B746" s="4"/>
      <c r="C746" s="4"/>
      <c r="D746" s="4"/>
      <c r="E746" s="4"/>
      <c r="F746" s="4"/>
      <c r="G746" s="72"/>
      <c r="H746" s="4"/>
      <c r="I746" s="4"/>
      <c r="J746" s="4"/>
      <c r="K746" s="4"/>
      <c r="L746" s="318"/>
      <c r="M746" s="318"/>
      <c r="N746" s="4"/>
      <c r="O746" s="318"/>
      <c r="P746" s="4"/>
      <c r="Q746" s="318"/>
      <c r="R746" s="4"/>
      <c r="S746" s="4"/>
      <c r="T746" s="4"/>
      <c r="U746" s="320"/>
      <c r="V746" s="4"/>
      <c r="W746" s="319"/>
      <c r="X746" s="319"/>
      <c r="Y746" s="4"/>
      <c r="Z746" s="4"/>
      <c r="AA746" s="4"/>
      <c r="AB746" s="4"/>
      <c r="AC746" s="4"/>
      <c r="AD746" s="30"/>
      <c r="AE746" s="30"/>
      <c r="AF746" s="30"/>
      <c r="AG746" s="4"/>
      <c r="AH746" s="4"/>
      <c r="AI746" s="4"/>
      <c r="AJ746" s="4"/>
    </row>
    <row r="747" spans="1:36" ht="12.75" customHeight="1" x14ac:dyDescent="0.25">
      <c r="A747" s="3"/>
      <c r="B747" s="4"/>
      <c r="C747" s="4"/>
      <c r="D747" s="4"/>
      <c r="E747" s="4"/>
      <c r="F747" s="4"/>
      <c r="G747" s="72"/>
      <c r="H747" s="4"/>
      <c r="I747" s="4"/>
      <c r="J747" s="4"/>
      <c r="K747" s="4"/>
      <c r="L747" s="318"/>
      <c r="M747" s="318"/>
      <c r="N747" s="4"/>
      <c r="O747" s="318"/>
      <c r="P747" s="4"/>
      <c r="Q747" s="318"/>
      <c r="R747" s="4"/>
      <c r="S747" s="4"/>
      <c r="T747" s="4"/>
      <c r="U747" s="320"/>
      <c r="V747" s="4"/>
      <c r="W747" s="319"/>
      <c r="X747" s="319"/>
      <c r="Y747" s="4"/>
      <c r="Z747" s="4"/>
      <c r="AA747" s="4"/>
      <c r="AB747" s="4"/>
      <c r="AC747" s="4"/>
      <c r="AD747" s="30"/>
      <c r="AE747" s="30"/>
      <c r="AF747" s="30"/>
      <c r="AG747" s="4"/>
      <c r="AH747" s="4"/>
      <c r="AI747" s="4"/>
      <c r="AJ747" s="4"/>
    </row>
    <row r="748" spans="1:36" ht="12.75" customHeight="1" x14ac:dyDescent="0.25">
      <c r="A748" s="3"/>
      <c r="B748" s="4"/>
      <c r="C748" s="4"/>
      <c r="D748" s="4"/>
      <c r="E748" s="4"/>
      <c r="F748" s="4"/>
      <c r="G748" s="72"/>
      <c r="H748" s="4"/>
      <c r="I748" s="4"/>
      <c r="J748" s="4"/>
      <c r="K748" s="4"/>
      <c r="L748" s="318"/>
      <c r="M748" s="318"/>
      <c r="N748" s="4"/>
      <c r="O748" s="318"/>
      <c r="P748" s="4"/>
      <c r="Q748" s="318"/>
      <c r="R748" s="4"/>
      <c r="S748" s="4"/>
      <c r="T748" s="4"/>
      <c r="U748" s="320"/>
      <c r="V748" s="4"/>
      <c r="W748" s="319"/>
      <c r="X748" s="319"/>
      <c r="Y748" s="4"/>
      <c r="Z748" s="4"/>
      <c r="AA748" s="4"/>
      <c r="AB748" s="4"/>
      <c r="AC748" s="4"/>
      <c r="AD748" s="30"/>
      <c r="AE748" s="30"/>
      <c r="AF748" s="30"/>
      <c r="AG748" s="4"/>
      <c r="AH748" s="4"/>
      <c r="AI748" s="4"/>
      <c r="AJ748" s="4"/>
    </row>
    <row r="749" spans="1:36" ht="12.75" customHeight="1" x14ac:dyDescent="0.25">
      <c r="A749" s="3"/>
      <c r="B749" s="4"/>
      <c r="C749" s="4"/>
      <c r="D749" s="4"/>
      <c r="E749" s="4"/>
      <c r="F749" s="4"/>
      <c r="G749" s="72"/>
      <c r="H749" s="4"/>
      <c r="I749" s="4"/>
      <c r="J749" s="4"/>
      <c r="K749" s="4"/>
      <c r="L749" s="318"/>
      <c r="M749" s="318"/>
      <c r="N749" s="4"/>
      <c r="O749" s="318"/>
      <c r="P749" s="4"/>
      <c r="Q749" s="318"/>
      <c r="R749" s="4"/>
      <c r="S749" s="4"/>
      <c r="T749" s="4"/>
      <c r="U749" s="320"/>
      <c r="V749" s="4"/>
      <c r="W749" s="319"/>
      <c r="X749" s="319"/>
      <c r="Y749" s="4"/>
      <c r="Z749" s="4"/>
      <c r="AA749" s="4"/>
      <c r="AB749" s="4"/>
      <c r="AC749" s="4"/>
      <c r="AD749" s="30"/>
      <c r="AE749" s="30"/>
      <c r="AF749" s="30"/>
      <c r="AG749" s="4"/>
      <c r="AH749" s="4"/>
      <c r="AI749" s="4"/>
      <c r="AJ749" s="4"/>
    </row>
    <row r="750" spans="1:36" ht="12.75" customHeight="1" x14ac:dyDescent="0.25">
      <c r="A750" s="3"/>
      <c r="B750" s="4"/>
      <c r="C750" s="4"/>
      <c r="D750" s="4"/>
      <c r="E750" s="4"/>
      <c r="F750" s="4"/>
      <c r="G750" s="72"/>
      <c r="H750" s="4"/>
      <c r="I750" s="4"/>
      <c r="J750" s="4"/>
      <c r="K750" s="4"/>
      <c r="L750" s="318"/>
      <c r="M750" s="318"/>
      <c r="N750" s="4"/>
      <c r="O750" s="318"/>
      <c r="P750" s="4"/>
      <c r="Q750" s="318"/>
      <c r="R750" s="4"/>
      <c r="S750" s="4"/>
      <c r="T750" s="4"/>
      <c r="U750" s="320"/>
      <c r="V750" s="4"/>
      <c r="W750" s="319"/>
      <c r="X750" s="319"/>
      <c r="Y750" s="4"/>
      <c r="Z750" s="4"/>
      <c r="AA750" s="4"/>
      <c r="AB750" s="4"/>
      <c r="AC750" s="4"/>
      <c r="AD750" s="30"/>
      <c r="AE750" s="30"/>
      <c r="AF750" s="30"/>
      <c r="AG750" s="4"/>
      <c r="AH750" s="4"/>
      <c r="AI750" s="4"/>
      <c r="AJ750" s="4"/>
    </row>
    <row r="751" spans="1:36" ht="12.75" customHeight="1" x14ac:dyDescent="0.25">
      <c r="A751" s="3"/>
      <c r="B751" s="4"/>
      <c r="C751" s="4"/>
      <c r="D751" s="4"/>
      <c r="E751" s="4"/>
      <c r="F751" s="4"/>
      <c r="G751" s="72"/>
      <c r="H751" s="4"/>
      <c r="I751" s="4"/>
      <c r="J751" s="4"/>
      <c r="K751" s="4"/>
      <c r="L751" s="318"/>
      <c r="M751" s="318"/>
      <c r="N751" s="4"/>
      <c r="O751" s="318"/>
      <c r="P751" s="4"/>
      <c r="Q751" s="318"/>
      <c r="R751" s="4"/>
      <c r="S751" s="4"/>
      <c r="T751" s="4"/>
      <c r="U751" s="320"/>
      <c r="V751" s="4"/>
      <c r="W751" s="319"/>
      <c r="X751" s="319"/>
      <c r="Y751" s="4"/>
      <c r="Z751" s="4"/>
      <c r="AA751" s="4"/>
      <c r="AB751" s="4"/>
      <c r="AC751" s="4"/>
      <c r="AD751" s="30"/>
      <c r="AE751" s="30"/>
      <c r="AF751" s="30"/>
      <c r="AG751" s="4"/>
      <c r="AH751" s="4"/>
      <c r="AI751" s="4"/>
      <c r="AJ751" s="4"/>
    </row>
    <row r="752" spans="1:36" ht="12.75" customHeight="1" x14ac:dyDescent="0.25">
      <c r="A752" s="3"/>
      <c r="B752" s="4"/>
      <c r="C752" s="4"/>
      <c r="D752" s="4"/>
      <c r="E752" s="4"/>
      <c r="F752" s="4"/>
      <c r="G752" s="72"/>
      <c r="H752" s="4"/>
      <c r="I752" s="4"/>
      <c r="J752" s="4"/>
      <c r="K752" s="4"/>
      <c r="L752" s="318"/>
      <c r="M752" s="318"/>
      <c r="N752" s="4"/>
      <c r="O752" s="318"/>
      <c r="P752" s="4"/>
      <c r="Q752" s="318"/>
      <c r="R752" s="4"/>
      <c r="S752" s="4"/>
      <c r="T752" s="4"/>
      <c r="U752" s="320"/>
      <c r="V752" s="4"/>
      <c r="W752" s="319"/>
      <c r="X752" s="319"/>
      <c r="Y752" s="4"/>
      <c r="Z752" s="4"/>
      <c r="AA752" s="4"/>
      <c r="AB752" s="4"/>
      <c r="AC752" s="4"/>
      <c r="AD752" s="30"/>
      <c r="AE752" s="30"/>
      <c r="AF752" s="30"/>
      <c r="AG752" s="4"/>
      <c r="AH752" s="4"/>
      <c r="AI752" s="4"/>
      <c r="AJ752" s="4"/>
    </row>
    <row r="753" spans="1:36" ht="12.75" customHeight="1" x14ac:dyDescent="0.25">
      <c r="A753" s="3"/>
      <c r="B753" s="4"/>
      <c r="C753" s="4"/>
      <c r="D753" s="4"/>
      <c r="E753" s="4"/>
      <c r="F753" s="4"/>
      <c r="G753" s="72"/>
      <c r="H753" s="4"/>
      <c r="I753" s="4"/>
      <c r="J753" s="4"/>
      <c r="K753" s="4"/>
      <c r="L753" s="318"/>
      <c r="M753" s="318"/>
      <c r="N753" s="4"/>
      <c r="O753" s="318"/>
      <c r="P753" s="4"/>
      <c r="Q753" s="318"/>
      <c r="R753" s="4"/>
      <c r="S753" s="4"/>
      <c r="T753" s="4"/>
      <c r="U753" s="320"/>
      <c r="V753" s="4"/>
      <c r="W753" s="319"/>
      <c r="X753" s="319"/>
      <c r="Y753" s="4"/>
      <c r="Z753" s="4"/>
      <c r="AA753" s="4"/>
      <c r="AB753" s="4"/>
      <c r="AC753" s="4"/>
      <c r="AD753" s="30"/>
      <c r="AE753" s="30"/>
      <c r="AF753" s="30"/>
      <c r="AG753" s="4"/>
      <c r="AH753" s="4"/>
      <c r="AI753" s="4"/>
      <c r="AJ753" s="4"/>
    </row>
    <row r="754" spans="1:36" ht="12.75" customHeight="1" x14ac:dyDescent="0.25">
      <c r="A754" s="3"/>
      <c r="B754" s="4"/>
      <c r="C754" s="4"/>
      <c r="D754" s="4"/>
      <c r="E754" s="4"/>
      <c r="F754" s="4"/>
      <c r="G754" s="72"/>
      <c r="H754" s="4"/>
      <c r="I754" s="4"/>
      <c r="J754" s="4"/>
      <c r="K754" s="4"/>
      <c r="L754" s="318"/>
      <c r="M754" s="318"/>
      <c r="N754" s="4"/>
      <c r="O754" s="318"/>
      <c r="P754" s="4"/>
      <c r="Q754" s="318"/>
      <c r="R754" s="4"/>
      <c r="S754" s="4"/>
      <c r="T754" s="4"/>
      <c r="U754" s="320"/>
      <c r="V754" s="4"/>
      <c r="W754" s="319"/>
      <c r="X754" s="319"/>
      <c r="Y754" s="4"/>
      <c r="Z754" s="4"/>
      <c r="AA754" s="4"/>
      <c r="AB754" s="4"/>
      <c r="AC754" s="4"/>
      <c r="AD754" s="30"/>
      <c r="AE754" s="30"/>
      <c r="AF754" s="30"/>
      <c r="AG754" s="4"/>
      <c r="AH754" s="4"/>
      <c r="AI754" s="4"/>
      <c r="AJ754" s="4"/>
    </row>
    <row r="755" spans="1:36" ht="12.75" customHeight="1" x14ac:dyDescent="0.25">
      <c r="A755" s="3"/>
      <c r="B755" s="4"/>
      <c r="C755" s="4"/>
      <c r="D755" s="4"/>
      <c r="E755" s="4"/>
      <c r="F755" s="4"/>
      <c r="G755" s="72"/>
      <c r="H755" s="4"/>
      <c r="I755" s="4"/>
      <c r="J755" s="4"/>
      <c r="K755" s="4"/>
      <c r="L755" s="318"/>
      <c r="M755" s="318"/>
      <c r="N755" s="4"/>
      <c r="O755" s="318"/>
      <c r="P755" s="4"/>
      <c r="Q755" s="318"/>
      <c r="R755" s="4"/>
      <c r="S755" s="4"/>
      <c r="T755" s="4"/>
      <c r="U755" s="320"/>
      <c r="V755" s="4"/>
      <c r="W755" s="319"/>
      <c r="X755" s="319"/>
      <c r="Y755" s="4"/>
      <c r="Z755" s="4"/>
      <c r="AA755" s="4"/>
      <c r="AB755" s="4"/>
      <c r="AC755" s="4"/>
      <c r="AD755" s="30"/>
      <c r="AE755" s="30"/>
      <c r="AF755" s="30"/>
      <c r="AG755" s="4"/>
      <c r="AH755" s="4"/>
      <c r="AI755" s="4"/>
      <c r="AJ755" s="4"/>
    </row>
    <row r="756" spans="1:36" ht="12.75" customHeight="1" x14ac:dyDescent="0.25">
      <c r="A756" s="3"/>
      <c r="B756" s="4"/>
      <c r="C756" s="4"/>
      <c r="D756" s="4"/>
      <c r="E756" s="4"/>
      <c r="F756" s="4"/>
      <c r="G756" s="72"/>
      <c r="H756" s="4"/>
      <c r="I756" s="4"/>
      <c r="J756" s="4"/>
      <c r="K756" s="4"/>
      <c r="L756" s="318"/>
      <c r="M756" s="318"/>
      <c r="N756" s="4"/>
      <c r="O756" s="318"/>
      <c r="P756" s="4"/>
      <c r="Q756" s="318"/>
      <c r="R756" s="4"/>
      <c r="S756" s="4"/>
      <c r="T756" s="4"/>
      <c r="U756" s="320"/>
      <c r="V756" s="4"/>
      <c r="W756" s="319"/>
      <c r="X756" s="319"/>
      <c r="Y756" s="4"/>
      <c r="Z756" s="4"/>
      <c r="AA756" s="4"/>
      <c r="AB756" s="4"/>
      <c r="AC756" s="4"/>
      <c r="AD756" s="30"/>
      <c r="AE756" s="30"/>
      <c r="AF756" s="30"/>
      <c r="AG756" s="4"/>
      <c r="AH756" s="4"/>
      <c r="AI756" s="4"/>
      <c r="AJ756" s="4"/>
    </row>
    <row r="757" spans="1:36" ht="12.75" customHeight="1" x14ac:dyDescent="0.25">
      <c r="A757" s="3"/>
      <c r="B757" s="4"/>
      <c r="C757" s="4"/>
      <c r="D757" s="4"/>
      <c r="E757" s="4"/>
      <c r="F757" s="4"/>
      <c r="G757" s="72"/>
      <c r="H757" s="4"/>
      <c r="I757" s="4"/>
      <c r="J757" s="4"/>
      <c r="K757" s="4"/>
      <c r="L757" s="318"/>
      <c r="M757" s="318"/>
      <c r="N757" s="4"/>
      <c r="O757" s="318"/>
      <c r="P757" s="4"/>
      <c r="Q757" s="318"/>
      <c r="R757" s="4"/>
      <c r="S757" s="4"/>
      <c r="T757" s="4"/>
      <c r="U757" s="320"/>
      <c r="V757" s="4"/>
      <c r="W757" s="319"/>
      <c r="X757" s="319"/>
      <c r="Y757" s="4"/>
      <c r="Z757" s="4"/>
      <c r="AA757" s="4"/>
      <c r="AB757" s="4"/>
      <c r="AC757" s="4"/>
      <c r="AD757" s="30"/>
      <c r="AE757" s="30"/>
      <c r="AF757" s="30"/>
      <c r="AG757" s="4"/>
      <c r="AH757" s="4"/>
      <c r="AI757" s="4"/>
      <c r="AJ757" s="4"/>
    </row>
    <row r="758" spans="1:36" ht="12.75" customHeight="1" x14ac:dyDescent="0.25">
      <c r="A758" s="3"/>
      <c r="B758" s="4"/>
      <c r="C758" s="4"/>
      <c r="D758" s="4"/>
      <c r="E758" s="4"/>
      <c r="F758" s="4"/>
      <c r="G758" s="72"/>
      <c r="H758" s="4"/>
      <c r="I758" s="4"/>
      <c r="J758" s="4"/>
      <c r="K758" s="4"/>
      <c r="L758" s="318"/>
      <c r="M758" s="318"/>
      <c r="N758" s="4"/>
      <c r="O758" s="318"/>
      <c r="P758" s="4"/>
      <c r="Q758" s="318"/>
      <c r="R758" s="4"/>
      <c r="S758" s="4"/>
      <c r="T758" s="4"/>
      <c r="U758" s="320"/>
      <c r="V758" s="4"/>
      <c r="W758" s="319"/>
      <c r="X758" s="319"/>
      <c r="Y758" s="4"/>
      <c r="Z758" s="4"/>
      <c r="AA758" s="4"/>
      <c r="AB758" s="4"/>
      <c r="AC758" s="4"/>
      <c r="AD758" s="30"/>
      <c r="AE758" s="30"/>
      <c r="AF758" s="30"/>
      <c r="AG758" s="4"/>
      <c r="AH758" s="4"/>
      <c r="AI758" s="4"/>
      <c r="AJ758" s="4"/>
    </row>
    <row r="759" spans="1:36" ht="12.75" customHeight="1" x14ac:dyDescent="0.25">
      <c r="A759" s="3"/>
      <c r="B759" s="4"/>
      <c r="C759" s="4"/>
      <c r="D759" s="4"/>
      <c r="E759" s="4"/>
      <c r="F759" s="4"/>
      <c r="G759" s="72"/>
      <c r="H759" s="4"/>
      <c r="I759" s="4"/>
      <c r="J759" s="4"/>
      <c r="K759" s="4"/>
      <c r="L759" s="318"/>
      <c r="M759" s="318"/>
      <c r="N759" s="4"/>
      <c r="O759" s="318"/>
      <c r="P759" s="4"/>
      <c r="Q759" s="318"/>
      <c r="R759" s="4"/>
      <c r="S759" s="4"/>
      <c r="T759" s="4"/>
      <c r="U759" s="320"/>
      <c r="V759" s="4"/>
      <c r="W759" s="319"/>
      <c r="X759" s="319"/>
      <c r="Y759" s="4"/>
      <c r="Z759" s="4"/>
      <c r="AA759" s="4"/>
      <c r="AB759" s="4"/>
      <c r="AC759" s="4"/>
      <c r="AD759" s="30"/>
      <c r="AE759" s="30"/>
      <c r="AF759" s="30"/>
      <c r="AG759" s="4"/>
      <c r="AH759" s="4"/>
      <c r="AI759" s="4"/>
      <c r="AJ759" s="4"/>
    </row>
    <row r="760" spans="1:36" ht="12.75" customHeight="1" x14ac:dyDescent="0.25">
      <c r="A760" s="3"/>
      <c r="B760" s="4"/>
      <c r="C760" s="4"/>
      <c r="D760" s="4"/>
      <c r="E760" s="4"/>
      <c r="F760" s="4"/>
      <c r="G760" s="72"/>
      <c r="H760" s="4"/>
      <c r="I760" s="4"/>
      <c r="J760" s="4"/>
      <c r="K760" s="4"/>
      <c r="L760" s="318"/>
      <c r="M760" s="318"/>
      <c r="N760" s="4"/>
      <c r="O760" s="318"/>
      <c r="P760" s="4"/>
      <c r="Q760" s="318"/>
      <c r="R760" s="4"/>
      <c r="S760" s="4"/>
      <c r="T760" s="4"/>
      <c r="U760" s="320"/>
      <c r="V760" s="4"/>
      <c r="W760" s="319"/>
      <c r="X760" s="319"/>
      <c r="Y760" s="4"/>
      <c r="Z760" s="4"/>
      <c r="AA760" s="4"/>
      <c r="AB760" s="4"/>
      <c r="AC760" s="4"/>
      <c r="AD760" s="30"/>
      <c r="AE760" s="30"/>
      <c r="AF760" s="30"/>
      <c r="AG760" s="4"/>
      <c r="AH760" s="4"/>
      <c r="AI760" s="4"/>
      <c r="AJ760" s="4"/>
    </row>
    <row r="761" spans="1:36" ht="12.75" customHeight="1" x14ac:dyDescent="0.25">
      <c r="A761" s="3"/>
      <c r="B761" s="4"/>
      <c r="C761" s="4"/>
      <c r="D761" s="4"/>
      <c r="E761" s="4"/>
      <c r="F761" s="4"/>
      <c r="G761" s="72"/>
      <c r="H761" s="4"/>
      <c r="I761" s="4"/>
      <c r="J761" s="4"/>
      <c r="K761" s="4"/>
      <c r="L761" s="318"/>
      <c r="M761" s="318"/>
      <c r="N761" s="4"/>
      <c r="O761" s="318"/>
      <c r="P761" s="4"/>
      <c r="Q761" s="318"/>
      <c r="R761" s="4"/>
      <c r="S761" s="4"/>
      <c r="T761" s="4"/>
      <c r="U761" s="320"/>
      <c r="V761" s="4"/>
      <c r="W761" s="319"/>
      <c r="X761" s="319"/>
      <c r="Y761" s="4"/>
      <c r="Z761" s="4"/>
      <c r="AA761" s="4"/>
      <c r="AB761" s="4"/>
      <c r="AC761" s="4"/>
      <c r="AD761" s="30"/>
      <c r="AE761" s="30"/>
      <c r="AF761" s="30"/>
      <c r="AG761" s="4"/>
      <c r="AH761" s="4"/>
      <c r="AI761" s="4"/>
      <c r="AJ761" s="4"/>
    </row>
    <row r="762" spans="1:36" ht="12.75" customHeight="1" x14ac:dyDescent="0.25">
      <c r="A762" s="3"/>
      <c r="B762" s="4"/>
      <c r="C762" s="4"/>
      <c r="D762" s="4"/>
      <c r="E762" s="4"/>
      <c r="F762" s="4"/>
      <c r="G762" s="72"/>
      <c r="H762" s="4"/>
      <c r="I762" s="4"/>
      <c r="J762" s="4"/>
      <c r="K762" s="4"/>
      <c r="L762" s="318"/>
      <c r="M762" s="318"/>
      <c r="N762" s="4"/>
      <c r="O762" s="318"/>
      <c r="P762" s="4"/>
      <c r="Q762" s="318"/>
      <c r="R762" s="4"/>
      <c r="S762" s="4"/>
      <c r="T762" s="4"/>
      <c r="U762" s="320"/>
      <c r="V762" s="4"/>
      <c r="W762" s="319"/>
      <c r="X762" s="319"/>
      <c r="Y762" s="4"/>
      <c r="Z762" s="4"/>
      <c r="AA762" s="4"/>
      <c r="AB762" s="4"/>
      <c r="AC762" s="4"/>
      <c r="AD762" s="30"/>
      <c r="AE762" s="30"/>
      <c r="AF762" s="30"/>
      <c r="AG762" s="4"/>
      <c r="AH762" s="4"/>
      <c r="AI762" s="4"/>
      <c r="AJ762" s="4"/>
    </row>
    <row r="763" spans="1:36" ht="12.75" customHeight="1" x14ac:dyDescent="0.25">
      <c r="A763" s="3"/>
      <c r="B763" s="4"/>
      <c r="C763" s="4"/>
      <c r="D763" s="4"/>
      <c r="E763" s="4"/>
      <c r="F763" s="4"/>
      <c r="G763" s="72"/>
      <c r="H763" s="4"/>
      <c r="I763" s="4"/>
      <c r="J763" s="4"/>
      <c r="K763" s="4"/>
      <c r="L763" s="318"/>
      <c r="M763" s="318"/>
      <c r="N763" s="4"/>
      <c r="O763" s="318"/>
      <c r="P763" s="4"/>
      <c r="Q763" s="318"/>
      <c r="R763" s="4"/>
      <c r="S763" s="4"/>
      <c r="T763" s="4"/>
      <c r="U763" s="320"/>
      <c r="V763" s="4"/>
      <c r="W763" s="319"/>
      <c r="X763" s="319"/>
      <c r="Y763" s="4"/>
      <c r="Z763" s="4"/>
      <c r="AA763" s="4"/>
      <c r="AB763" s="4"/>
      <c r="AC763" s="4"/>
      <c r="AD763" s="30"/>
      <c r="AE763" s="30"/>
      <c r="AF763" s="30"/>
      <c r="AG763" s="4"/>
      <c r="AH763" s="4"/>
      <c r="AI763" s="4"/>
      <c r="AJ763" s="4"/>
    </row>
    <row r="764" spans="1:36" ht="12.75" customHeight="1" x14ac:dyDescent="0.25">
      <c r="A764" s="3"/>
      <c r="B764" s="4"/>
      <c r="C764" s="4"/>
      <c r="D764" s="4"/>
      <c r="E764" s="4"/>
      <c r="F764" s="4"/>
      <c r="G764" s="72"/>
      <c r="H764" s="4"/>
      <c r="I764" s="4"/>
      <c r="J764" s="4"/>
      <c r="K764" s="4"/>
      <c r="L764" s="318"/>
      <c r="M764" s="318"/>
      <c r="N764" s="4"/>
      <c r="O764" s="318"/>
      <c r="P764" s="4"/>
      <c r="Q764" s="318"/>
      <c r="R764" s="4"/>
      <c r="S764" s="4"/>
      <c r="T764" s="4"/>
      <c r="U764" s="320"/>
      <c r="V764" s="4"/>
      <c r="W764" s="319"/>
      <c r="X764" s="319"/>
      <c r="Y764" s="4"/>
      <c r="Z764" s="4"/>
      <c r="AA764" s="4"/>
      <c r="AB764" s="4"/>
      <c r="AC764" s="4"/>
      <c r="AD764" s="30"/>
      <c r="AE764" s="30"/>
      <c r="AF764" s="30"/>
      <c r="AG764" s="4"/>
      <c r="AH764" s="4"/>
      <c r="AI764" s="4"/>
      <c r="AJ764" s="4"/>
    </row>
    <row r="765" spans="1:36" ht="12.75" customHeight="1" x14ac:dyDescent="0.25">
      <c r="A765" s="3"/>
      <c r="B765" s="4"/>
      <c r="C765" s="4"/>
      <c r="D765" s="4"/>
      <c r="E765" s="4"/>
      <c r="F765" s="4"/>
      <c r="G765" s="72"/>
      <c r="H765" s="4"/>
      <c r="I765" s="4"/>
      <c r="J765" s="4"/>
      <c r="K765" s="4"/>
      <c r="L765" s="318"/>
      <c r="M765" s="318"/>
      <c r="N765" s="4"/>
      <c r="O765" s="318"/>
      <c r="P765" s="4"/>
      <c r="Q765" s="318"/>
      <c r="R765" s="4"/>
      <c r="S765" s="4"/>
      <c r="T765" s="4"/>
      <c r="U765" s="320"/>
      <c r="V765" s="4"/>
      <c r="W765" s="319"/>
      <c r="X765" s="319"/>
      <c r="Y765" s="4"/>
      <c r="Z765" s="4"/>
      <c r="AA765" s="4"/>
      <c r="AB765" s="4"/>
      <c r="AC765" s="4"/>
      <c r="AD765" s="30"/>
      <c r="AE765" s="30"/>
      <c r="AF765" s="30"/>
      <c r="AG765" s="4"/>
      <c r="AH765" s="4"/>
      <c r="AI765" s="4"/>
      <c r="AJ765" s="4"/>
    </row>
    <row r="766" spans="1:36" ht="12.75" customHeight="1" x14ac:dyDescent="0.25">
      <c r="A766" s="3"/>
      <c r="B766" s="4"/>
      <c r="C766" s="4"/>
      <c r="D766" s="4"/>
      <c r="E766" s="4"/>
      <c r="F766" s="4"/>
      <c r="G766" s="72"/>
      <c r="H766" s="4"/>
      <c r="I766" s="4"/>
      <c r="J766" s="4"/>
      <c r="K766" s="4"/>
      <c r="L766" s="318"/>
      <c r="M766" s="318"/>
      <c r="N766" s="4"/>
      <c r="O766" s="318"/>
      <c r="P766" s="4"/>
      <c r="Q766" s="318"/>
      <c r="R766" s="4"/>
      <c r="S766" s="4"/>
      <c r="T766" s="4"/>
      <c r="U766" s="320"/>
      <c r="V766" s="4"/>
      <c r="W766" s="319"/>
      <c r="X766" s="319"/>
      <c r="Y766" s="4"/>
      <c r="Z766" s="4"/>
      <c r="AA766" s="4"/>
      <c r="AB766" s="4"/>
      <c r="AC766" s="4"/>
      <c r="AD766" s="30"/>
      <c r="AE766" s="30"/>
      <c r="AF766" s="30"/>
      <c r="AG766" s="4"/>
      <c r="AH766" s="4"/>
      <c r="AI766" s="4"/>
      <c r="AJ766" s="4"/>
    </row>
    <row r="767" spans="1:36" ht="12.75" customHeight="1" x14ac:dyDescent="0.25">
      <c r="A767" s="3"/>
      <c r="B767" s="4"/>
      <c r="C767" s="4"/>
      <c r="D767" s="4"/>
      <c r="E767" s="4"/>
      <c r="F767" s="4"/>
      <c r="G767" s="72"/>
      <c r="H767" s="4"/>
      <c r="I767" s="4"/>
      <c r="J767" s="4"/>
      <c r="K767" s="4"/>
      <c r="L767" s="318"/>
      <c r="M767" s="318"/>
      <c r="N767" s="4"/>
      <c r="O767" s="318"/>
      <c r="P767" s="4"/>
      <c r="Q767" s="318"/>
      <c r="R767" s="4"/>
      <c r="S767" s="4"/>
      <c r="T767" s="4"/>
      <c r="U767" s="320"/>
      <c r="V767" s="4"/>
      <c r="W767" s="319"/>
      <c r="X767" s="319"/>
      <c r="Y767" s="4"/>
      <c r="Z767" s="4"/>
      <c r="AA767" s="4"/>
      <c r="AB767" s="4"/>
      <c r="AC767" s="4"/>
      <c r="AD767" s="30"/>
      <c r="AE767" s="30"/>
      <c r="AF767" s="30"/>
      <c r="AG767" s="4"/>
      <c r="AH767" s="4"/>
      <c r="AI767" s="4"/>
      <c r="AJ767" s="4"/>
    </row>
    <row r="768" spans="1:36" ht="12.75" customHeight="1" x14ac:dyDescent="0.25">
      <c r="A768" s="3"/>
      <c r="B768" s="4"/>
      <c r="C768" s="4"/>
      <c r="D768" s="4"/>
      <c r="E768" s="4"/>
      <c r="F768" s="4"/>
      <c r="G768" s="72"/>
      <c r="H768" s="4"/>
      <c r="I768" s="4"/>
      <c r="J768" s="4"/>
      <c r="K768" s="4"/>
      <c r="L768" s="318"/>
      <c r="M768" s="318"/>
      <c r="N768" s="4"/>
      <c r="O768" s="318"/>
      <c r="P768" s="4"/>
      <c r="Q768" s="318"/>
      <c r="R768" s="4"/>
      <c r="S768" s="4"/>
      <c r="T768" s="4"/>
      <c r="U768" s="320"/>
      <c r="V768" s="4"/>
      <c r="W768" s="319"/>
      <c r="X768" s="319"/>
      <c r="Y768" s="4"/>
      <c r="Z768" s="4"/>
      <c r="AA768" s="4"/>
      <c r="AB768" s="4"/>
      <c r="AC768" s="4"/>
      <c r="AD768" s="30"/>
      <c r="AE768" s="30"/>
      <c r="AF768" s="30"/>
      <c r="AG768" s="4"/>
      <c r="AH768" s="4"/>
      <c r="AI768" s="4"/>
      <c r="AJ768" s="4"/>
    </row>
    <row r="769" spans="1:36" ht="12.75" customHeight="1" x14ac:dyDescent="0.25">
      <c r="A769" s="3"/>
      <c r="B769" s="4"/>
      <c r="C769" s="4"/>
      <c r="D769" s="4"/>
      <c r="E769" s="4"/>
      <c r="F769" s="4"/>
      <c r="G769" s="72"/>
      <c r="H769" s="4"/>
      <c r="I769" s="4"/>
      <c r="J769" s="4"/>
      <c r="K769" s="4"/>
      <c r="L769" s="318"/>
      <c r="M769" s="318"/>
      <c r="N769" s="4"/>
      <c r="O769" s="318"/>
      <c r="P769" s="4"/>
      <c r="Q769" s="318"/>
      <c r="R769" s="4"/>
      <c r="S769" s="4"/>
      <c r="T769" s="4"/>
      <c r="U769" s="320"/>
      <c r="V769" s="4"/>
      <c r="W769" s="319"/>
      <c r="X769" s="319"/>
      <c r="Y769" s="4"/>
      <c r="Z769" s="4"/>
      <c r="AA769" s="4"/>
      <c r="AB769" s="4"/>
      <c r="AC769" s="4"/>
      <c r="AD769" s="30"/>
      <c r="AE769" s="30"/>
      <c r="AF769" s="30"/>
      <c r="AG769" s="4"/>
      <c r="AH769" s="4"/>
      <c r="AI769" s="4"/>
      <c r="AJ769" s="4"/>
    </row>
    <row r="770" spans="1:36" ht="12.75" customHeight="1" x14ac:dyDescent="0.25">
      <c r="A770" s="3"/>
      <c r="B770" s="4"/>
      <c r="C770" s="4"/>
      <c r="D770" s="4"/>
      <c r="E770" s="4"/>
      <c r="F770" s="4"/>
      <c r="G770" s="72"/>
      <c r="H770" s="4"/>
      <c r="I770" s="4"/>
      <c r="J770" s="4"/>
      <c r="K770" s="4"/>
      <c r="L770" s="318"/>
      <c r="M770" s="318"/>
      <c r="N770" s="4"/>
      <c r="O770" s="318"/>
      <c r="P770" s="4"/>
      <c r="Q770" s="318"/>
      <c r="R770" s="4"/>
      <c r="S770" s="4"/>
      <c r="T770" s="4"/>
      <c r="U770" s="320"/>
      <c r="V770" s="4"/>
      <c r="W770" s="319"/>
      <c r="X770" s="319"/>
      <c r="Y770" s="4"/>
      <c r="Z770" s="4"/>
      <c r="AA770" s="4"/>
      <c r="AB770" s="4"/>
      <c r="AC770" s="4"/>
      <c r="AD770" s="30"/>
      <c r="AE770" s="30"/>
      <c r="AF770" s="30"/>
      <c r="AG770" s="4"/>
      <c r="AH770" s="4"/>
      <c r="AI770" s="4"/>
      <c r="AJ770" s="4"/>
    </row>
    <row r="771" spans="1:36" ht="12.75" customHeight="1" x14ac:dyDescent="0.25">
      <c r="A771" s="3"/>
      <c r="B771" s="4"/>
      <c r="C771" s="4"/>
      <c r="D771" s="4"/>
      <c r="E771" s="4"/>
      <c r="F771" s="4"/>
      <c r="G771" s="72"/>
      <c r="H771" s="4"/>
      <c r="I771" s="4"/>
      <c r="J771" s="4"/>
      <c r="K771" s="4"/>
      <c r="L771" s="318"/>
      <c r="M771" s="318"/>
      <c r="N771" s="4"/>
      <c r="O771" s="318"/>
      <c r="P771" s="4"/>
      <c r="Q771" s="318"/>
      <c r="R771" s="4"/>
      <c r="S771" s="4"/>
      <c r="T771" s="4"/>
      <c r="U771" s="320"/>
      <c r="V771" s="4"/>
      <c r="W771" s="319"/>
      <c r="X771" s="319"/>
      <c r="Y771" s="4"/>
      <c r="Z771" s="4"/>
      <c r="AA771" s="4"/>
      <c r="AB771" s="4"/>
      <c r="AC771" s="4"/>
      <c r="AD771" s="30"/>
      <c r="AE771" s="30"/>
      <c r="AF771" s="30"/>
      <c r="AG771" s="4"/>
      <c r="AH771" s="4"/>
      <c r="AI771" s="4"/>
      <c r="AJ771" s="4"/>
    </row>
    <row r="772" spans="1:36" ht="12.75" customHeight="1" x14ac:dyDescent="0.25">
      <c r="A772" s="3"/>
      <c r="B772" s="4"/>
      <c r="C772" s="4"/>
      <c r="D772" s="4"/>
      <c r="E772" s="4"/>
      <c r="F772" s="4"/>
      <c r="G772" s="72"/>
      <c r="H772" s="4"/>
      <c r="I772" s="4"/>
      <c r="J772" s="4"/>
      <c r="K772" s="4"/>
      <c r="L772" s="318"/>
      <c r="M772" s="318"/>
      <c r="N772" s="4"/>
      <c r="O772" s="318"/>
      <c r="P772" s="4"/>
      <c r="Q772" s="318"/>
      <c r="R772" s="4"/>
      <c r="S772" s="4"/>
      <c r="T772" s="4"/>
      <c r="U772" s="320"/>
      <c r="V772" s="4"/>
      <c r="W772" s="319"/>
      <c r="X772" s="319"/>
      <c r="Y772" s="4"/>
      <c r="Z772" s="4"/>
      <c r="AA772" s="4"/>
      <c r="AB772" s="4"/>
      <c r="AC772" s="4"/>
      <c r="AD772" s="30"/>
      <c r="AE772" s="30"/>
      <c r="AF772" s="30"/>
      <c r="AG772" s="4"/>
      <c r="AH772" s="4"/>
      <c r="AI772" s="4"/>
      <c r="AJ772" s="4"/>
    </row>
    <row r="773" spans="1:36" ht="12.75" customHeight="1" x14ac:dyDescent="0.25">
      <c r="A773" s="3"/>
      <c r="B773" s="4"/>
      <c r="C773" s="4"/>
      <c r="D773" s="4"/>
      <c r="E773" s="4"/>
      <c r="F773" s="4"/>
      <c r="G773" s="72"/>
      <c r="H773" s="4"/>
      <c r="I773" s="4"/>
      <c r="J773" s="4"/>
      <c r="K773" s="4"/>
      <c r="L773" s="318"/>
      <c r="M773" s="318"/>
      <c r="N773" s="4"/>
      <c r="O773" s="318"/>
      <c r="P773" s="4"/>
      <c r="Q773" s="318"/>
      <c r="R773" s="4"/>
      <c r="S773" s="4"/>
      <c r="T773" s="4"/>
      <c r="U773" s="320"/>
      <c r="V773" s="4"/>
      <c r="W773" s="319"/>
      <c r="X773" s="319"/>
      <c r="Y773" s="4"/>
      <c r="Z773" s="4"/>
      <c r="AA773" s="4"/>
      <c r="AB773" s="4"/>
      <c r="AC773" s="4"/>
      <c r="AD773" s="30"/>
      <c r="AE773" s="30"/>
      <c r="AF773" s="30"/>
      <c r="AG773" s="4"/>
      <c r="AH773" s="4"/>
      <c r="AI773" s="4"/>
      <c r="AJ773" s="4"/>
    </row>
    <row r="774" spans="1:36" ht="12.75" customHeight="1" x14ac:dyDescent="0.25">
      <c r="A774" s="3"/>
      <c r="B774" s="4"/>
      <c r="C774" s="4"/>
      <c r="D774" s="4"/>
      <c r="E774" s="4"/>
      <c r="F774" s="4"/>
      <c r="G774" s="72"/>
      <c r="H774" s="4"/>
      <c r="I774" s="4"/>
      <c r="J774" s="4"/>
      <c r="K774" s="4"/>
      <c r="L774" s="318"/>
      <c r="M774" s="318"/>
      <c r="N774" s="4"/>
      <c r="O774" s="318"/>
      <c r="P774" s="4"/>
      <c r="Q774" s="318"/>
      <c r="R774" s="4"/>
      <c r="S774" s="4"/>
      <c r="T774" s="4"/>
      <c r="U774" s="320"/>
      <c r="V774" s="4"/>
      <c r="W774" s="319"/>
      <c r="X774" s="319"/>
      <c r="Y774" s="4"/>
      <c r="Z774" s="4"/>
      <c r="AA774" s="4"/>
      <c r="AB774" s="4"/>
      <c r="AC774" s="4"/>
      <c r="AD774" s="30"/>
      <c r="AE774" s="30"/>
      <c r="AF774" s="30"/>
      <c r="AG774" s="4"/>
      <c r="AH774" s="4"/>
      <c r="AI774" s="4"/>
      <c r="AJ774" s="4"/>
    </row>
    <row r="775" spans="1:36" ht="12.75" customHeight="1" x14ac:dyDescent="0.25">
      <c r="A775" s="3"/>
      <c r="B775" s="4"/>
      <c r="C775" s="4"/>
      <c r="D775" s="4"/>
      <c r="E775" s="4"/>
      <c r="F775" s="4"/>
      <c r="G775" s="72"/>
      <c r="H775" s="4"/>
      <c r="I775" s="4"/>
      <c r="J775" s="4"/>
      <c r="K775" s="4"/>
      <c r="L775" s="318"/>
      <c r="M775" s="318"/>
      <c r="N775" s="4"/>
      <c r="O775" s="318"/>
      <c r="P775" s="4"/>
      <c r="Q775" s="318"/>
      <c r="R775" s="4"/>
      <c r="S775" s="4"/>
      <c r="T775" s="4"/>
      <c r="U775" s="320"/>
      <c r="V775" s="4"/>
      <c r="W775" s="319"/>
      <c r="X775" s="319"/>
      <c r="Y775" s="4"/>
      <c r="Z775" s="4"/>
      <c r="AA775" s="4"/>
      <c r="AB775" s="4"/>
      <c r="AC775" s="4"/>
      <c r="AD775" s="30"/>
      <c r="AE775" s="30"/>
      <c r="AF775" s="30"/>
      <c r="AG775" s="4"/>
      <c r="AH775" s="4"/>
      <c r="AI775" s="4"/>
      <c r="AJ775" s="4"/>
    </row>
    <row r="776" spans="1:36" ht="12.75" customHeight="1" x14ac:dyDescent="0.25">
      <c r="A776" s="3"/>
      <c r="B776" s="4"/>
      <c r="C776" s="4"/>
      <c r="D776" s="4"/>
      <c r="E776" s="4"/>
      <c r="F776" s="4"/>
      <c r="G776" s="72"/>
      <c r="H776" s="4"/>
      <c r="I776" s="4"/>
      <c r="J776" s="4"/>
      <c r="K776" s="4"/>
      <c r="L776" s="318"/>
      <c r="M776" s="318"/>
      <c r="N776" s="4"/>
      <c r="O776" s="318"/>
      <c r="P776" s="4"/>
      <c r="Q776" s="318"/>
      <c r="R776" s="4"/>
      <c r="S776" s="4"/>
      <c r="T776" s="4"/>
      <c r="U776" s="320"/>
      <c r="V776" s="4"/>
      <c r="W776" s="319"/>
      <c r="X776" s="319"/>
      <c r="Y776" s="4"/>
      <c r="Z776" s="4"/>
      <c r="AA776" s="4"/>
      <c r="AB776" s="4"/>
      <c r="AC776" s="4"/>
      <c r="AD776" s="30"/>
      <c r="AE776" s="30"/>
      <c r="AF776" s="30"/>
      <c r="AG776" s="4"/>
      <c r="AH776" s="4"/>
      <c r="AI776" s="4"/>
      <c r="AJ776" s="4"/>
    </row>
    <row r="777" spans="1:36" ht="12.75" customHeight="1" x14ac:dyDescent="0.25">
      <c r="A777" s="3"/>
      <c r="B777" s="4"/>
      <c r="C777" s="4"/>
      <c r="D777" s="4"/>
      <c r="E777" s="4"/>
      <c r="F777" s="4"/>
      <c r="G777" s="72"/>
      <c r="H777" s="4"/>
      <c r="I777" s="4"/>
      <c r="J777" s="4"/>
      <c r="K777" s="4"/>
      <c r="L777" s="318"/>
      <c r="M777" s="318"/>
      <c r="N777" s="4"/>
      <c r="O777" s="318"/>
      <c r="P777" s="4"/>
      <c r="Q777" s="318"/>
      <c r="R777" s="4"/>
      <c r="S777" s="4"/>
      <c r="T777" s="4"/>
      <c r="U777" s="320"/>
      <c r="V777" s="4"/>
      <c r="W777" s="319"/>
      <c r="X777" s="319"/>
      <c r="Y777" s="4"/>
      <c r="Z777" s="4"/>
      <c r="AA777" s="4"/>
      <c r="AB777" s="4"/>
      <c r="AC777" s="4"/>
      <c r="AD777" s="30"/>
      <c r="AE777" s="30"/>
      <c r="AF777" s="30"/>
      <c r="AG777" s="4"/>
      <c r="AH777" s="4"/>
      <c r="AI777" s="4"/>
      <c r="AJ777" s="4"/>
    </row>
    <row r="778" spans="1:36" ht="12.75" customHeight="1" x14ac:dyDescent="0.25">
      <c r="A778" s="3"/>
      <c r="B778" s="4"/>
      <c r="C778" s="4"/>
      <c r="D778" s="4"/>
      <c r="E778" s="4"/>
      <c r="F778" s="4"/>
      <c r="G778" s="72"/>
      <c r="H778" s="4"/>
      <c r="I778" s="4"/>
      <c r="J778" s="4"/>
      <c r="K778" s="4"/>
      <c r="L778" s="318"/>
      <c r="M778" s="318"/>
      <c r="N778" s="4"/>
      <c r="O778" s="318"/>
      <c r="P778" s="4"/>
      <c r="Q778" s="318"/>
      <c r="R778" s="4"/>
      <c r="S778" s="4"/>
      <c r="T778" s="4"/>
      <c r="U778" s="320"/>
      <c r="V778" s="4"/>
      <c r="W778" s="319"/>
      <c r="X778" s="319"/>
      <c r="Y778" s="4"/>
      <c r="Z778" s="4"/>
      <c r="AA778" s="4"/>
      <c r="AB778" s="4"/>
      <c r="AC778" s="4"/>
      <c r="AD778" s="30"/>
      <c r="AE778" s="30"/>
      <c r="AF778" s="30"/>
      <c r="AG778" s="4"/>
      <c r="AH778" s="4"/>
      <c r="AI778" s="4"/>
      <c r="AJ778" s="4"/>
    </row>
    <row r="779" spans="1:36" ht="12.75" customHeight="1" x14ac:dyDescent="0.25">
      <c r="A779" s="3"/>
      <c r="B779" s="4"/>
      <c r="C779" s="4"/>
      <c r="D779" s="4"/>
      <c r="E779" s="4"/>
      <c r="F779" s="4"/>
      <c r="G779" s="72"/>
      <c r="H779" s="4"/>
      <c r="I779" s="4"/>
      <c r="J779" s="4"/>
      <c r="K779" s="4"/>
      <c r="L779" s="318"/>
      <c r="M779" s="318"/>
      <c r="N779" s="4"/>
      <c r="O779" s="318"/>
      <c r="P779" s="4"/>
      <c r="Q779" s="318"/>
      <c r="R779" s="4"/>
      <c r="S779" s="4"/>
      <c r="T779" s="4"/>
      <c r="U779" s="320"/>
      <c r="V779" s="4"/>
      <c r="W779" s="319"/>
      <c r="X779" s="319"/>
      <c r="Y779" s="4"/>
      <c r="Z779" s="4"/>
      <c r="AA779" s="4"/>
      <c r="AB779" s="4"/>
      <c r="AC779" s="4"/>
      <c r="AD779" s="30"/>
      <c r="AE779" s="30"/>
      <c r="AF779" s="30"/>
      <c r="AG779" s="4"/>
      <c r="AH779" s="4"/>
      <c r="AI779" s="4"/>
      <c r="AJ779" s="4"/>
    </row>
    <row r="780" spans="1:36" ht="12.75" customHeight="1" x14ac:dyDescent="0.25">
      <c r="A780" s="3"/>
      <c r="B780" s="4"/>
      <c r="C780" s="4"/>
      <c r="D780" s="4"/>
      <c r="E780" s="4"/>
      <c r="F780" s="4"/>
      <c r="G780" s="72"/>
      <c r="H780" s="4"/>
      <c r="I780" s="4"/>
      <c r="J780" s="4"/>
      <c r="K780" s="4"/>
      <c r="L780" s="318"/>
      <c r="M780" s="318"/>
      <c r="N780" s="4"/>
      <c r="O780" s="318"/>
      <c r="P780" s="4"/>
      <c r="Q780" s="318"/>
      <c r="R780" s="4"/>
      <c r="S780" s="4"/>
      <c r="T780" s="4"/>
      <c r="U780" s="320"/>
      <c r="V780" s="4"/>
      <c r="W780" s="319"/>
      <c r="X780" s="319"/>
      <c r="Y780" s="4"/>
      <c r="Z780" s="4"/>
      <c r="AA780" s="4"/>
      <c r="AB780" s="4"/>
      <c r="AC780" s="4"/>
      <c r="AD780" s="30"/>
      <c r="AE780" s="30"/>
      <c r="AF780" s="30"/>
      <c r="AG780" s="4"/>
      <c r="AH780" s="4"/>
      <c r="AI780" s="4"/>
      <c r="AJ780" s="4"/>
    </row>
    <row r="781" spans="1:36" ht="12.75" customHeight="1" x14ac:dyDescent="0.25">
      <c r="A781" s="3"/>
      <c r="B781" s="4"/>
      <c r="C781" s="4"/>
      <c r="D781" s="4"/>
      <c r="E781" s="4"/>
      <c r="F781" s="4"/>
      <c r="G781" s="72"/>
      <c r="H781" s="4"/>
      <c r="I781" s="4"/>
      <c r="J781" s="4"/>
      <c r="K781" s="4"/>
      <c r="L781" s="318"/>
      <c r="M781" s="318"/>
      <c r="N781" s="4"/>
      <c r="O781" s="318"/>
      <c r="P781" s="4"/>
      <c r="Q781" s="318"/>
      <c r="R781" s="4"/>
      <c r="S781" s="4"/>
      <c r="T781" s="4"/>
      <c r="U781" s="320"/>
      <c r="V781" s="4"/>
      <c r="W781" s="319"/>
      <c r="X781" s="319"/>
      <c r="Y781" s="4"/>
      <c r="Z781" s="4"/>
      <c r="AA781" s="4"/>
      <c r="AB781" s="4"/>
      <c r="AC781" s="4"/>
      <c r="AD781" s="30"/>
      <c r="AE781" s="30"/>
      <c r="AF781" s="30"/>
      <c r="AG781" s="4"/>
      <c r="AH781" s="4"/>
      <c r="AI781" s="4"/>
      <c r="AJ781" s="4"/>
    </row>
    <row r="782" spans="1:36" ht="12.75" customHeight="1" x14ac:dyDescent="0.25">
      <c r="A782" s="3"/>
      <c r="B782" s="4"/>
      <c r="C782" s="4"/>
      <c r="D782" s="4"/>
      <c r="E782" s="4"/>
      <c r="F782" s="4"/>
      <c r="G782" s="72"/>
      <c r="H782" s="4"/>
      <c r="I782" s="4"/>
      <c r="J782" s="4"/>
      <c r="K782" s="4"/>
      <c r="L782" s="318"/>
      <c r="M782" s="318"/>
      <c r="N782" s="4"/>
      <c r="O782" s="318"/>
      <c r="P782" s="4"/>
      <c r="Q782" s="318"/>
      <c r="R782" s="4"/>
      <c r="S782" s="4"/>
      <c r="T782" s="4"/>
      <c r="U782" s="320"/>
      <c r="V782" s="4"/>
      <c r="W782" s="319"/>
      <c r="X782" s="319"/>
      <c r="Y782" s="4"/>
      <c r="Z782" s="4"/>
      <c r="AA782" s="4"/>
      <c r="AB782" s="4"/>
      <c r="AC782" s="4"/>
      <c r="AD782" s="30"/>
      <c r="AE782" s="30"/>
      <c r="AF782" s="30"/>
      <c r="AG782" s="4"/>
      <c r="AH782" s="4"/>
      <c r="AI782" s="4"/>
      <c r="AJ782" s="4"/>
    </row>
    <row r="783" spans="1:36" ht="12.75" customHeight="1" x14ac:dyDescent="0.25">
      <c r="A783" s="3"/>
      <c r="B783" s="4"/>
      <c r="C783" s="4"/>
      <c r="D783" s="4"/>
      <c r="E783" s="4"/>
      <c r="F783" s="4"/>
      <c r="G783" s="72"/>
      <c r="H783" s="4"/>
      <c r="I783" s="4"/>
      <c r="J783" s="4"/>
      <c r="K783" s="4"/>
      <c r="L783" s="318"/>
      <c r="M783" s="318"/>
      <c r="N783" s="4"/>
      <c r="O783" s="318"/>
      <c r="P783" s="4"/>
      <c r="Q783" s="318"/>
      <c r="R783" s="4"/>
      <c r="S783" s="4"/>
      <c r="T783" s="4"/>
      <c r="U783" s="320"/>
      <c r="V783" s="4"/>
      <c r="W783" s="319"/>
      <c r="X783" s="319"/>
      <c r="Y783" s="4"/>
      <c r="Z783" s="4"/>
      <c r="AA783" s="4"/>
      <c r="AB783" s="4"/>
      <c r="AC783" s="4"/>
      <c r="AD783" s="30"/>
      <c r="AE783" s="30"/>
      <c r="AF783" s="30"/>
      <c r="AG783" s="4"/>
      <c r="AH783" s="4"/>
      <c r="AI783" s="4"/>
      <c r="AJ783" s="4"/>
    </row>
    <row r="784" spans="1:36" ht="12.75" customHeight="1" x14ac:dyDescent="0.25">
      <c r="A784" s="3"/>
      <c r="B784" s="4"/>
      <c r="C784" s="4"/>
      <c r="D784" s="4"/>
      <c r="E784" s="4"/>
      <c r="F784" s="4"/>
      <c r="G784" s="72"/>
      <c r="H784" s="4"/>
      <c r="I784" s="4"/>
      <c r="J784" s="4"/>
      <c r="K784" s="4"/>
      <c r="L784" s="318"/>
      <c r="M784" s="318"/>
      <c r="N784" s="4"/>
      <c r="O784" s="318"/>
      <c r="P784" s="4"/>
      <c r="Q784" s="318"/>
      <c r="R784" s="4"/>
      <c r="S784" s="4"/>
      <c r="T784" s="4"/>
      <c r="U784" s="320"/>
      <c r="V784" s="4"/>
      <c r="W784" s="319"/>
      <c r="X784" s="319"/>
      <c r="Y784" s="4"/>
      <c r="Z784" s="4"/>
      <c r="AA784" s="4"/>
      <c r="AB784" s="4"/>
      <c r="AC784" s="4"/>
      <c r="AD784" s="30"/>
      <c r="AE784" s="30"/>
      <c r="AF784" s="30"/>
      <c r="AG784" s="4"/>
      <c r="AH784" s="4"/>
      <c r="AI784" s="4"/>
      <c r="AJ784" s="4"/>
    </row>
    <row r="785" spans="1:36" ht="12.75" customHeight="1" x14ac:dyDescent="0.25">
      <c r="A785" s="3"/>
      <c r="B785" s="4"/>
      <c r="C785" s="4"/>
      <c r="D785" s="4"/>
      <c r="E785" s="4"/>
      <c r="F785" s="4"/>
      <c r="G785" s="72"/>
      <c r="H785" s="4"/>
      <c r="I785" s="4"/>
      <c r="J785" s="4"/>
      <c r="K785" s="4"/>
      <c r="L785" s="318"/>
      <c r="M785" s="318"/>
      <c r="N785" s="4"/>
      <c r="O785" s="318"/>
      <c r="P785" s="4"/>
      <c r="Q785" s="318"/>
      <c r="R785" s="4"/>
      <c r="S785" s="4"/>
      <c r="T785" s="4"/>
      <c r="U785" s="320"/>
      <c r="V785" s="4"/>
      <c r="W785" s="319"/>
      <c r="X785" s="319"/>
      <c r="Y785" s="4"/>
      <c r="Z785" s="4"/>
      <c r="AA785" s="4"/>
      <c r="AB785" s="4"/>
      <c r="AC785" s="4"/>
      <c r="AD785" s="30"/>
      <c r="AE785" s="30"/>
      <c r="AF785" s="30"/>
      <c r="AG785" s="4"/>
      <c r="AH785" s="4"/>
      <c r="AI785" s="4"/>
      <c r="AJ785" s="4"/>
    </row>
    <row r="786" spans="1:36" ht="12.75" customHeight="1" x14ac:dyDescent="0.25">
      <c r="A786" s="3"/>
      <c r="B786" s="4"/>
      <c r="C786" s="4"/>
      <c r="D786" s="4"/>
      <c r="E786" s="4"/>
      <c r="F786" s="4"/>
      <c r="G786" s="72"/>
      <c r="H786" s="4"/>
      <c r="I786" s="4"/>
      <c r="J786" s="4"/>
      <c r="K786" s="4"/>
      <c r="L786" s="318"/>
      <c r="M786" s="318"/>
      <c r="N786" s="4"/>
      <c r="O786" s="318"/>
      <c r="P786" s="4"/>
      <c r="Q786" s="318"/>
      <c r="R786" s="4"/>
      <c r="S786" s="4"/>
      <c r="T786" s="4"/>
      <c r="U786" s="320"/>
      <c r="V786" s="4"/>
      <c r="W786" s="319"/>
      <c r="X786" s="319"/>
      <c r="Y786" s="4"/>
      <c r="Z786" s="4"/>
      <c r="AA786" s="4"/>
      <c r="AB786" s="4"/>
      <c r="AC786" s="4"/>
      <c r="AD786" s="30"/>
      <c r="AE786" s="30"/>
      <c r="AF786" s="30"/>
      <c r="AG786" s="4"/>
      <c r="AH786" s="4"/>
      <c r="AI786" s="4"/>
      <c r="AJ786" s="4"/>
    </row>
    <row r="787" spans="1:36" ht="12.75" customHeight="1" x14ac:dyDescent="0.25">
      <c r="A787" s="3"/>
      <c r="B787" s="4"/>
      <c r="C787" s="4"/>
      <c r="D787" s="4"/>
      <c r="E787" s="4"/>
      <c r="F787" s="4"/>
      <c r="G787" s="72"/>
      <c r="H787" s="4"/>
      <c r="I787" s="4"/>
      <c r="J787" s="4"/>
      <c r="K787" s="4"/>
      <c r="L787" s="318"/>
      <c r="M787" s="318"/>
      <c r="N787" s="4"/>
      <c r="O787" s="318"/>
      <c r="P787" s="4"/>
      <c r="Q787" s="318"/>
      <c r="R787" s="4"/>
      <c r="S787" s="4"/>
      <c r="T787" s="4"/>
      <c r="U787" s="320"/>
      <c r="V787" s="4"/>
      <c r="W787" s="319"/>
      <c r="X787" s="319"/>
      <c r="Y787" s="4"/>
      <c r="Z787" s="4"/>
      <c r="AA787" s="4"/>
      <c r="AB787" s="4"/>
      <c r="AC787" s="4"/>
      <c r="AD787" s="30"/>
      <c r="AE787" s="30"/>
      <c r="AF787" s="30"/>
      <c r="AG787" s="4"/>
      <c r="AH787" s="4"/>
      <c r="AI787" s="4"/>
      <c r="AJ787" s="4"/>
    </row>
    <row r="788" spans="1:36" ht="12.75" customHeight="1" x14ac:dyDescent="0.25">
      <c r="A788" s="3"/>
      <c r="B788" s="4"/>
      <c r="C788" s="4"/>
      <c r="D788" s="4"/>
      <c r="E788" s="4"/>
      <c r="F788" s="4"/>
      <c r="G788" s="72"/>
      <c r="H788" s="4"/>
      <c r="I788" s="4"/>
      <c r="J788" s="4"/>
      <c r="K788" s="4"/>
      <c r="L788" s="318"/>
      <c r="M788" s="318"/>
      <c r="N788" s="4"/>
      <c r="O788" s="318"/>
      <c r="P788" s="4"/>
      <c r="Q788" s="318"/>
      <c r="R788" s="4"/>
      <c r="S788" s="4"/>
      <c r="T788" s="4"/>
      <c r="U788" s="320"/>
      <c r="V788" s="4"/>
      <c r="W788" s="319"/>
      <c r="X788" s="319"/>
      <c r="Y788" s="4"/>
      <c r="Z788" s="4"/>
      <c r="AA788" s="4"/>
      <c r="AB788" s="4"/>
      <c r="AC788" s="4"/>
      <c r="AD788" s="30"/>
      <c r="AE788" s="30"/>
      <c r="AF788" s="30"/>
      <c r="AG788" s="4"/>
      <c r="AH788" s="4"/>
      <c r="AI788" s="4"/>
      <c r="AJ788" s="4"/>
    </row>
    <row r="789" spans="1:36" ht="12.75" customHeight="1" x14ac:dyDescent="0.25">
      <c r="A789" s="3"/>
      <c r="B789" s="4"/>
      <c r="C789" s="4"/>
      <c r="D789" s="4"/>
      <c r="E789" s="4"/>
      <c r="F789" s="4"/>
      <c r="G789" s="72"/>
      <c r="H789" s="4"/>
      <c r="I789" s="4"/>
      <c r="J789" s="4"/>
      <c r="K789" s="4"/>
      <c r="L789" s="318"/>
      <c r="M789" s="318"/>
      <c r="N789" s="4"/>
      <c r="O789" s="318"/>
      <c r="P789" s="4"/>
      <c r="Q789" s="318"/>
      <c r="R789" s="4"/>
      <c r="S789" s="4"/>
      <c r="T789" s="4"/>
      <c r="U789" s="320"/>
      <c r="V789" s="4"/>
      <c r="W789" s="319"/>
      <c r="X789" s="319"/>
      <c r="Y789" s="4"/>
      <c r="Z789" s="4"/>
      <c r="AA789" s="4"/>
      <c r="AB789" s="4"/>
      <c r="AC789" s="4"/>
      <c r="AD789" s="30"/>
      <c r="AE789" s="30"/>
      <c r="AF789" s="30"/>
      <c r="AG789" s="4"/>
      <c r="AH789" s="4"/>
      <c r="AI789" s="4"/>
      <c r="AJ789" s="4"/>
    </row>
    <row r="790" spans="1:36" ht="12.75" customHeight="1" x14ac:dyDescent="0.25">
      <c r="A790" s="3"/>
      <c r="B790" s="4"/>
      <c r="C790" s="4"/>
      <c r="D790" s="4"/>
      <c r="E790" s="4"/>
      <c r="F790" s="4"/>
      <c r="G790" s="72"/>
      <c r="H790" s="4"/>
      <c r="I790" s="4"/>
      <c r="J790" s="4"/>
      <c r="K790" s="4"/>
      <c r="L790" s="318"/>
      <c r="M790" s="318"/>
      <c r="N790" s="4"/>
      <c r="O790" s="318"/>
      <c r="P790" s="4"/>
      <c r="Q790" s="318"/>
      <c r="R790" s="4"/>
      <c r="S790" s="4"/>
      <c r="T790" s="4"/>
      <c r="U790" s="320"/>
      <c r="V790" s="4"/>
      <c r="W790" s="319"/>
      <c r="X790" s="319"/>
      <c r="Y790" s="4"/>
      <c r="Z790" s="4"/>
      <c r="AA790" s="4"/>
      <c r="AB790" s="4"/>
      <c r="AC790" s="4"/>
      <c r="AD790" s="30"/>
      <c r="AE790" s="30"/>
      <c r="AF790" s="30"/>
      <c r="AG790" s="4"/>
      <c r="AH790" s="4"/>
      <c r="AI790" s="4"/>
      <c r="AJ790" s="4"/>
    </row>
    <row r="791" spans="1:36" ht="12.75" customHeight="1" x14ac:dyDescent="0.25">
      <c r="A791" s="3"/>
      <c r="B791" s="4"/>
      <c r="C791" s="4"/>
      <c r="D791" s="4"/>
      <c r="E791" s="4"/>
      <c r="F791" s="4"/>
      <c r="G791" s="72"/>
      <c r="H791" s="4"/>
      <c r="I791" s="4"/>
      <c r="J791" s="4"/>
      <c r="K791" s="4"/>
      <c r="L791" s="318"/>
      <c r="M791" s="318"/>
      <c r="N791" s="4"/>
      <c r="O791" s="318"/>
      <c r="P791" s="4"/>
      <c r="Q791" s="318"/>
      <c r="R791" s="4"/>
      <c r="S791" s="4"/>
      <c r="T791" s="4"/>
      <c r="U791" s="320"/>
      <c r="V791" s="4"/>
      <c r="W791" s="319"/>
      <c r="X791" s="319"/>
      <c r="Y791" s="4"/>
      <c r="Z791" s="4"/>
      <c r="AA791" s="4"/>
      <c r="AB791" s="4"/>
      <c r="AC791" s="4"/>
      <c r="AD791" s="30"/>
      <c r="AE791" s="30"/>
      <c r="AF791" s="30"/>
      <c r="AG791" s="4"/>
      <c r="AH791" s="4"/>
      <c r="AI791" s="4"/>
      <c r="AJ791" s="4"/>
    </row>
    <row r="792" spans="1:36" ht="12.75" customHeight="1" x14ac:dyDescent="0.25">
      <c r="A792" s="3"/>
      <c r="B792" s="4"/>
      <c r="C792" s="4"/>
      <c r="D792" s="4"/>
      <c r="E792" s="4"/>
      <c r="F792" s="4"/>
      <c r="G792" s="72"/>
      <c r="H792" s="4"/>
      <c r="I792" s="4"/>
      <c r="J792" s="4"/>
      <c r="K792" s="4"/>
      <c r="L792" s="318"/>
      <c r="M792" s="318"/>
      <c r="N792" s="4"/>
      <c r="O792" s="318"/>
      <c r="P792" s="4"/>
      <c r="Q792" s="318"/>
      <c r="R792" s="4"/>
      <c r="S792" s="4"/>
      <c r="T792" s="4"/>
      <c r="U792" s="320"/>
      <c r="V792" s="4"/>
      <c r="W792" s="319"/>
      <c r="X792" s="319"/>
      <c r="Y792" s="4"/>
      <c r="Z792" s="4"/>
      <c r="AA792" s="4"/>
      <c r="AB792" s="4"/>
      <c r="AC792" s="4"/>
      <c r="AD792" s="30"/>
      <c r="AE792" s="30"/>
      <c r="AF792" s="30"/>
      <c r="AG792" s="4"/>
      <c r="AH792" s="4"/>
      <c r="AI792" s="4"/>
      <c r="AJ792" s="4"/>
    </row>
    <row r="793" spans="1:36" ht="12.75" customHeight="1" x14ac:dyDescent="0.25">
      <c r="A793" s="3"/>
      <c r="B793" s="4"/>
      <c r="C793" s="4"/>
      <c r="D793" s="4"/>
      <c r="E793" s="4"/>
      <c r="F793" s="4"/>
      <c r="G793" s="72"/>
      <c r="H793" s="4"/>
      <c r="I793" s="4"/>
      <c r="J793" s="4"/>
      <c r="K793" s="4"/>
      <c r="L793" s="318"/>
      <c r="M793" s="318"/>
      <c r="N793" s="4"/>
      <c r="O793" s="318"/>
      <c r="P793" s="4"/>
      <c r="Q793" s="318"/>
      <c r="R793" s="4"/>
      <c r="S793" s="4"/>
      <c r="T793" s="4"/>
      <c r="U793" s="320"/>
      <c r="V793" s="4"/>
      <c r="W793" s="319"/>
      <c r="X793" s="319"/>
      <c r="Y793" s="4"/>
      <c r="Z793" s="4"/>
      <c r="AA793" s="4"/>
      <c r="AB793" s="4"/>
      <c r="AC793" s="4"/>
      <c r="AD793" s="30"/>
      <c r="AE793" s="30"/>
      <c r="AF793" s="30"/>
      <c r="AG793" s="4"/>
      <c r="AH793" s="4"/>
      <c r="AI793" s="4"/>
      <c r="AJ793" s="4"/>
    </row>
    <row r="794" spans="1:36" ht="12.75" customHeight="1" x14ac:dyDescent="0.25">
      <c r="A794" s="3"/>
      <c r="B794" s="4"/>
      <c r="C794" s="4"/>
      <c r="D794" s="4"/>
      <c r="E794" s="4"/>
      <c r="F794" s="4"/>
      <c r="G794" s="72"/>
      <c r="H794" s="4"/>
      <c r="I794" s="4"/>
      <c r="J794" s="4"/>
      <c r="K794" s="4"/>
      <c r="L794" s="318"/>
      <c r="M794" s="318"/>
      <c r="N794" s="4"/>
      <c r="O794" s="318"/>
      <c r="P794" s="4"/>
      <c r="Q794" s="318"/>
      <c r="R794" s="4"/>
      <c r="S794" s="4"/>
      <c r="T794" s="4"/>
      <c r="U794" s="320"/>
      <c r="V794" s="4"/>
      <c r="W794" s="319"/>
      <c r="X794" s="319"/>
      <c r="Y794" s="4"/>
      <c r="Z794" s="4"/>
      <c r="AA794" s="4"/>
      <c r="AB794" s="4"/>
      <c r="AC794" s="4"/>
      <c r="AD794" s="30"/>
      <c r="AE794" s="30"/>
      <c r="AF794" s="30"/>
      <c r="AG794" s="4"/>
      <c r="AH794" s="4"/>
      <c r="AI794" s="4"/>
      <c r="AJ794" s="4"/>
    </row>
    <row r="795" spans="1:36" ht="12.75" customHeight="1" x14ac:dyDescent="0.25">
      <c r="A795" s="3"/>
      <c r="B795" s="4"/>
      <c r="C795" s="4"/>
      <c r="D795" s="4"/>
      <c r="E795" s="4"/>
      <c r="F795" s="4"/>
      <c r="G795" s="72"/>
      <c r="H795" s="4"/>
      <c r="I795" s="4"/>
      <c r="J795" s="4"/>
      <c r="K795" s="4"/>
      <c r="L795" s="318"/>
      <c r="M795" s="318"/>
      <c r="N795" s="4"/>
      <c r="O795" s="318"/>
      <c r="P795" s="4"/>
      <c r="Q795" s="318"/>
      <c r="R795" s="4"/>
      <c r="S795" s="4"/>
      <c r="T795" s="4"/>
      <c r="U795" s="320"/>
      <c r="V795" s="4"/>
      <c r="W795" s="319"/>
      <c r="X795" s="319"/>
      <c r="Y795" s="4"/>
      <c r="Z795" s="4"/>
      <c r="AA795" s="4"/>
      <c r="AB795" s="4"/>
      <c r="AC795" s="4"/>
      <c r="AD795" s="30"/>
      <c r="AE795" s="30"/>
      <c r="AF795" s="30"/>
      <c r="AG795" s="4"/>
      <c r="AH795" s="4"/>
      <c r="AI795" s="4"/>
      <c r="AJ795" s="4"/>
    </row>
    <row r="796" spans="1:36" ht="12.75" customHeight="1" x14ac:dyDescent="0.25">
      <c r="A796" s="3"/>
      <c r="B796" s="4"/>
      <c r="C796" s="4"/>
      <c r="D796" s="4"/>
      <c r="E796" s="4"/>
      <c r="F796" s="4"/>
      <c r="G796" s="72"/>
      <c r="H796" s="4"/>
      <c r="I796" s="4"/>
      <c r="J796" s="4"/>
      <c r="K796" s="4"/>
      <c r="L796" s="318"/>
      <c r="M796" s="318"/>
      <c r="N796" s="4"/>
      <c r="O796" s="318"/>
      <c r="P796" s="4"/>
      <c r="Q796" s="318"/>
      <c r="R796" s="4"/>
      <c r="S796" s="4"/>
      <c r="T796" s="4"/>
      <c r="U796" s="320"/>
      <c r="V796" s="4"/>
      <c r="W796" s="319"/>
      <c r="X796" s="319"/>
      <c r="Y796" s="4"/>
      <c r="Z796" s="4"/>
      <c r="AA796" s="4"/>
      <c r="AB796" s="4"/>
      <c r="AC796" s="4"/>
      <c r="AD796" s="30"/>
      <c r="AE796" s="30"/>
      <c r="AF796" s="30"/>
      <c r="AG796" s="4"/>
      <c r="AH796" s="4"/>
      <c r="AI796" s="4"/>
      <c r="AJ796" s="4"/>
    </row>
    <row r="797" spans="1:36" ht="12.75" customHeight="1" x14ac:dyDescent="0.25">
      <c r="A797" s="3"/>
      <c r="B797" s="4"/>
      <c r="C797" s="4"/>
      <c r="D797" s="4"/>
      <c r="E797" s="4"/>
      <c r="F797" s="4"/>
      <c r="G797" s="72"/>
      <c r="H797" s="4"/>
      <c r="I797" s="4"/>
      <c r="J797" s="4"/>
      <c r="K797" s="4"/>
      <c r="L797" s="318"/>
      <c r="M797" s="318"/>
      <c r="N797" s="4"/>
      <c r="O797" s="318"/>
      <c r="P797" s="4"/>
      <c r="Q797" s="318"/>
      <c r="R797" s="4"/>
      <c r="S797" s="4"/>
      <c r="T797" s="4"/>
      <c r="U797" s="320"/>
      <c r="V797" s="4"/>
      <c r="W797" s="319"/>
      <c r="X797" s="319"/>
      <c r="Y797" s="4"/>
      <c r="Z797" s="4"/>
      <c r="AA797" s="4"/>
      <c r="AB797" s="4"/>
      <c r="AC797" s="4"/>
      <c r="AD797" s="30"/>
      <c r="AE797" s="30"/>
      <c r="AF797" s="30"/>
      <c r="AG797" s="4"/>
      <c r="AH797" s="4"/>
      <c r="AI797" s="4"/>
      <c r="AJ797" s="4"/>
    </row>
    <row r="798" spans="1:36" ht="12.75" customHeight="1" x14ac:dyDescent="0.25">
      <c r="A798" s="3"/>
      <c r="B798" s="4"/>
      <c r="C798" s="4"/>
      <c r="D798" s="4"/>
      <c r="E798" s="4"/>
      <c r="F798" s="4"/>
      <c r="G798" s="72"/>
      <c r="H798" s="4"/>
      <c r="I798" s="4"/>
      <c r="J798" s="4"/>
      <c r="K798" s="4"/>
      <c r="L798" s="318"/>
      <c r="M798" s="318"/>
      <c r="N798" s="4"/>
      <c r="O798" s="318"/>
      <c r="P798" s="4"/>
      <c r="Q798" s="318"/>
      <c r="R798" s="4"/>
      <c r="S798" s="4"/>
      <c r="T798" s="4"/>
      <c r="U798" s="320"/>
      <c r="V798" s="4"/>
      <c r="W798" s="319"/>
      <c r="X798" s="319"/>
      <c r="Y798" s="4"/>
      <c r="Z798" s="4"/>
      <c r="AA798" s="4"/>
      <c r="AB798" s="4"/>
      <c r="AC798" s="4"/>
      <c r="AD798" s="30"/>
      <c r="AE798" s="30"/>
      <c r="AF798" s="30"/>
      <c r="AG798" s="4"/>
      <c r="AH798" s="4"/>
      <c r="AI798" s="4"/>
      <c r="AJ798" s="4"/>
    </row>
    <row r="799" spans="1:36" ht="12.75" customHeight="1" x14ac:dyDescent="0.25">
      <c r="A799" s="3"/>
      <c r="B799" s="4"/>
      <c r="C799" s="4"/>
      <c r="D799" s="4"/>
      <c r="E799" s="4"/>
      <c r="F799" s="4"/>
      <c r="G799" s="72"/>
      <c r="H799" s="4"/>
      <c r="I799" s="4"/>
      <c r="J799" s="4"/>
      <c r="K799" s="4"/>
      <c r="L799" s="318"/>
      <c r="M799" s="318"/>
      <c r="N799" s="4"/>
      <c r="O799" s="318"/>
      <c r="P799" s="4"/>
      <c r="Q799" s="318"/>
      <c r="R799" s="4"/>
      <c r="S799" s="4"/>
      <c r="T799" s="4"/>
      <c r="U799" s="320"/>
      <c r="V799" s="4"/>
      <c r="W799" s="319"/>
      <c r="X799" s="319"/>
      <c r="Y799" s="4"/>
      <c r="Z799" s="4"/>
      <c r="AA799" s="4"/>
      <c r="AB799" s="4"/>
      <c r="AC799" s="4"/>
      <c r="AD799" s="30"/>
      <c r="AE799" s="30"/>
      <c r="AF799" s="30"/>
      <c r="AG799" s="4"/>
      <c r="AH799" s="4"/>
      <c r="AI799" s="4"/>
      <c r="AJ799" s="4"/>
    </row>
    <row r="800" spans="1:36" ht="12.75" customHeight="1" x14ac:dyDescent="0.25">
      <c r="A800" s="3"/>
      <c r="B800" s="4"/>
      <c r="C800" s="4"/>
      <c r="D800" s="4"/>
      <c r="E800" s="4"/>
      <c r="F800" s="4"/>
      <c r="G800" s="72"/>
      <c r="H800" s="4"/>
      <c r="I800" s="4"/>
      <c r="J800" s="4"/>
      <c r="K800" s="4"/>
      <c r="L800" s="318"/>
      <c r="M800" s="318"/>
      <c r="N800" s="4"/>
      <c r="O800" s="318"/>
      <c r="P800" s="4"/>
      <c r="Q800" s="318"/>
      <c r="R800" s="4"/>
      <c r="S800" s="4"/>
      <c r="T800" s="4"/>
      <c r="U800" s="320"/>
      <c r="V800" s="4"/>
      <c r="W800" s="319"/>
      <c r="X800" s="319"/>
      <c r="Y800" s="4"/>
      <c r="Z800" s="4"/>
      <c r="AA800" s="4"/>
      <c r="AB800" s="4"/>
      <c r="AC800" s="4"/>
      <c r="AD800" s="30"/>
      <c r="AE800" s="30"/>
      <c r="AF800" s="30"/>
      <c r="AG800" s="4"/>
      <c r="AH800" s="4"/>
      <c r="AI800" s="4"/>
      <c r="AJ800" s="4"/>
    </row>
    <row r="801" spans="1:36" ht="12.75" customHeight="1" x14ac:dyDescent="0.25">
      <c r="A801" s="3"/>
      <c r="B801" s="4"/>
      <c r="C801" s="4"/>
      <c r="D801" s="4"/>
      <c r="E801" s="4"/>
      <c r="F801" s="4"/>
      <c r="G801" s="72"/>
      <c r="H801" s="4"/>
      <c r="I801" s="4"/>
      <c r="J801" s="4"/>
      <c r="K801" s="4"/>
      <c r="L801" s="318"/>
      <c r="M801" s="318"/>
      <c r="N801" s="4"/>
      <c r="O801" s="318"/>
      <c r="P801" s="4"/>
      <c r="Q801" s="318"/>
      <c r="R801" s="4"/>
      <c r="S801" s="4"/>
      <c r="T801" s="4"/>
      <c r="U801" s="320"/>
      <c r="V801" s="4"/>
      <c r="W801" s="319"/>
      <c r="X801" s="319"/>
      <c r="Y801" s="4"/>
      <c r="Z801" s="4"/>
      <c r="AA801" s="4"/>
      <c r="AB801" s="4"/>
      <c r="AC801" s="4"/>
      <c r="AD801" s="30"/>
      <c r="AE801" s="30"/>
      <c r="AF801" s="30"/>
      <c r="AG801" s="4"/>
      <c r="AH801" s="4"/>
      <c r="AI801" s="4"/>
      <c r="AJ801" s="4"/>
    </row>
    <row r="802" spans="1:36" ht="12.75" customHeight="1" x14ac:dyDescent="0.25">
      <c r="A802" s="3"/>
      <c r="B802" s="4"/>
      <c r="C802" s="4"/>
      <c r="D802" s="4"/>
      <c r="E802" s="4"/>
      <c r="F802" s="4"/>
      <c r="G802" s="72"/>
      <c r="H802" s="4"/>
      <c r="I802" s="4"/>
      <c r="J802" s="4"/>
      <c r="K802" s="4"/>
      <c r="L802" s="318"/>
      <c r="M802" s="318"/>
      <c r="N802" s="4"/>
      <c r="O802" s="318"/>
      <c r="P802" s="4"/>
      <c r="Q802" s="318"/>
      <c r="R802" s="4"/>
      <c r="S802" s="4"/>
      <c r="T802" s="4"/>
      <c r="U802" s="320"/>
      <c r="V802" s="4"/>
      <c r="W802" s="319"/>
      <c r="X802" s="319"/>
      <c r="Y802" s="4"/>
      <c r="Z802" s="4"/>
      <c r="AA802" s="4"/>
      <c r="AB802" s="4"/>
      <c r="AC802" s="4"/>
      <c r="AD802" s="30"/>
      <c r="AE802" s="30"/>
      <c r="AF802" s="30"/>
      <c r="AG802" s="4"/>
      <c r="AH802" s="4"/>
      <c r="AI802" s="4"/>
      <c r="AJ802" s="4"/>
    </row>
    <row r="803" spans="1:36" ht="12.75" customHeight="1" x14ac:dyDescent="0.25">
      <c r="A803" s="3"/>
      <c r="B803" s="4"/>
      <c r="C803" s="4"/>
      <c r="D803" s="4"/>
      <c r="E803" s="4"/>
      <c r="F803" s="4"/>
      <c r="G803" s="72"/>
      <c r="H803" s="4"/>
      <c r="I803" s="4"/>
      <c r="J803" s="4"/>
      <c r="K803" s="4"/>
      <c r="L803" s="318"/>
      <c r="M803" s="318"/>
      <c r="N803" s="4"/>
      <c r="O803" s="318"/>
      <c r="P803" s="4"/>
      <c r="Q803" s="318"/>
      <c r="R803" s="4"/>
      <c r="S803" s="4"/>
      <c r="T803" s="4"/>
      <c r="U803" s="320"/>
      <c r="V803" s="4"/>
      <c r="W803" s="319"/>
      <c r="X803" s="319"/>
      <c r="Y803" s="4"/>
      <c r="Z803" s="4"/>
      <c r="AA803" s="4"/>
      <c r="AB803" s="4"/>
      <c r="AC803" s="4"/>
      <c r="AD803" s="30"/>
      <c r="AE803" s="30"/>
      <c r="AF803" s="30"/>
      <c r="AG803" s="4"/>
      <c r="AH803" s="4"/>
      <c r="AI803" s="4"/>
      <c r="AJ803" s="4"/>
    </row>
    <row r="804" spans="1:36" ht="12.75" customHeight="1" x14ac:dyDescent="0.25">
      <c r="A804" s="3"/>
      <c r="B804" s="4"/>
      <c r="C804" s="4"/>
      <c r="D804" s="4"/>
      <c r="E804" s="4"/>
      <c r="F804" s="4"/>
      <c r="G804" s="72"/>
      <c r="H804" s="4"/>
      <c r="I804" s="4"/>
      <c r="J804" s="4"/>
      <c r="K804" s="4"/>
      <c r="L804" s="318"/>
      <c r="M804" s="318"/>
      <c r="N804" s="4"/>
      <c r="O804" s="318"/>
      <c r="P804" s="4"/>
      <c r="Q804" s="318"/>
      <c r="R804" s="4"/>
      <c r="S804" s="4"/>
      <c r="T804" s="4"/>
      <c r="U804" s="320"/>
      <c r="V804" s="4"/>
      <c r="W804" s="319"/>
      <c r="X804" s="319"/>
      <c r="Y804" s="4"/>
      <c r="Z804" s="4"/>
      <c r="AA804" s="4"/>
      <c r="AB804" s="4"/>
      <c r="AC804" s="4"/>
      <c r="AD804" s="30"/>
      <c r="AE804" s="30"/>
      <c r="AF804" s="30"/>
      <c r="AG804" s="4"/>
      <c r="AH804" s="4"/>
      <c r="AI804" s="4"/>
      <c r="AJ804" s="4"/>
    </row>
    <row r="805" spans="1:36" ht="12.75" customHeight="1" x14ac:dyDescent="0.25">
      <c r="A805" s="3"/>
      <c r="B805" s="4"/>
      <c r="C805" s="4"/>
      <c r="D805" s="4"/>
      <c r="E805" s="4"/>
      <c r="F805" s="4"/>
      <c r="G805" s="72"/>
      <c r="H805" s="4"/>
      <c r="I805" s="4"/>
      <c r="J805" s="4"/>
      <c r="K805" s="4"/>
      <c r="L805" s="318"/>
      <c r="M805" s="318"/>
      <c r="N805" s="4"/>
      <c r="O805" s="318"/>
      <c r="P805" s="4"/>
      <c r="Q805" s="318"/>
      <c r="R805" s="4"/>
      <c r="S805" s="4"/>
      <c r="T805" s="4"/>
      <c r="U805" s="320"/>
      <c r="V805" s="4"/>
      <c r="W805" s="319"/>
      <c r="X805" s="319"/>
      <c r="Y805" s="4"/>
      <c r="Z805" s="4"/>
      <c r="AA805" s="4"/>
      <c r="AB805" s="4"/>
      <c r="AC805" s="4"/>
      <c r="AD805" s="30"/>
      <c r="AE805" s="30"/>
      <c r="AF805" s="30"/>
      <c r="AG805" s="4"/>
      <c r="AH805" s="4"/>
      <c r="AI805" s="4"/>
      <c r="AJ805" s="4"/>
    </row>
    <row r="806" spans="1:36" ht="12.75" customHeight="1" x14ac:dyDescent="0.25">
      <c r="A806" s="3"/>
      <c r="B806" s="4"/>
      <c r="C806" s="4"/>
      <c r="D806" s="4"/>
      <c r="E806" s="4"/>
      <c r="F806" s="4"/>
      <c r="G806" s="72"/>
      <c r="H806" s="4"/>
      <c r="I806" s="4"/>
      <c r="J806" s="4"/>
      <c r="K806" s="4"/>
      <c r="L806" s="318"/>
      <c r="M806" s="318"/>
      <c r="N806" s="4"/>
      <c r="O806" s="318"/>
      <c r="P806" s="4"/>
      <c r="Q806" s="318"/>
      <c r="R806" s="4"/>
      <c r="S806" s="4"/>
      <c r="T806" s="4"/>
      <c r="U806" s="320"/>
      <c r="V806" s="4"/>
      <c r="W806" s="319"/>
      <c r="X806" s="319"/>
      <c r="Y806" s="4"/>
      <c r="Z806" s="4"/>
      <c r="AA806" s="4"/>
      <c r="AB806" s="4"/>
      <c r="AC806" s="4"/>
      <c r="AD806" s="30"/>
      <c r="AE806" s="30"/>
      <c r="AF806" s="30"/>
      <c r="AG806" s="4"/>
      <c r="AH806" s="4"/>
      <c r="AI806" s="4"/>
      <c r="AJ806" s="4"/>
    </row>
    <row r="807" spans="1:36" ht="12.75" customHeight="1" x14ac:dyDescent="0.25">
      <c r="A807" s="3"/>
      <c r="B807" s="4"/>
      <c r="C807" s="4"/>
      <c r="D807" s="4"/>
      <c r="E807" s="4"/>
      <c r="F807" s="4"/>
      <c r="G807" s="72"/>
      <c r="H807" s="4"/>
      <c r="I807" s="4"/>
      <c r="J807" s="4"/>
      <c r="K807" s="4"/>
      <c r="L807" s="318"/>
      <c r="M807" s="318"/>
      <c r="N807" s="4"/>
      <c r="O807" s="318"/>
      <c r="P807" s="4"/>
      <c r="Q807" s="318"/>
      <c r="R807" s="4"/>
      <c r="S807" s="4"/>
      <c r="T807" s="4"/>
      <c r="U807" s="320"/>
      <c r="V807" s="4"/>
      <c r="W807" s="319"/>
      <c r="X807" s="319"/>
      <c r="Y807" s="4"/>
      <c r="Z807" s="4"/>
      <c r="AA807" s="4"/>
      <c r="AB807" s="4"/>
      <c r="AC807" s="4"/>
      <c r="AD807" s="30"/>
      <c r="AE807" s="30"/>
      <c r="AF807" s="30"/>
      <c r="AG807" s="4"/>
      <c r="AH807" s="4"/>
      <c r="AI807" s="4"/>
      <c r="AJ807" s="4"/>
    </row>
    <row r="808" spans="1:36" ht="12.75" customHeight="1" x14ac:dyDescent="0.25">
      <c r="A808" s="3"/>
      <c r="B808" s="4"/>
      <c r="C808" s="4"/>
      <c r="D808" s="4"/>
      <c r="E808" s="4"/>
      <c r="F808" s="4"/>
      <c r="G808" s="72"/>
      <c r="H808" s="4"/>
      <c r="I808" s="4"/>
      <c r="J808" s="4"/>
      <c r="K808" s="4"/>
      <c r="L808" s="318"/>
      <c r="M808" s="318"/>
      <c r="N808" s="4"/>
      <c r="O808" s="318"/>
      <c r="P808" s="4"/>
      <c r="Q808" s="318"/>
      <c r="R808" s="4"/>
      <c r="S808" s="4"/>
      <c r="T808" s="4"/>
      <c r="U808" s="320"/>
      <c r="V808" s="4"/>
      <c r="W808" s="319"/>
      <c r="X808" s="319"/>
      <c r="Y808" s="4"/>
      <c r="Z808" s="4"/>
      <c r="AA808" s="4"/>
      <c r="AB808" s="4"/>
      <c r="AC808" s="4"/>
      <c r="AD808" s="30"/>
      <c r="AE808" s="30"/>
      <c r="AF808" s="30"/>
      <c r="AG808" s="4"/>
      <c r="AH808" s="4"/>
      <c r="AI808" s="4"/>
      <c r="AJ808" s="4"/>
    </row>
    <row r="809" spans="1:36" ht="12.75" customHeight="1" x14ac:dyDescent="0.25">
      <c r="A809" s="3"/>
      <c r="B809" s="4"/>
      <c r="C809" s="4"/>
      <c r="D809" s="4"/>
      <c r="E809" s="4"/>
      <c r="F809" s="4"/>
      <c r="G809" s="72"/>
      <c r="H809" s="4"/>
      <c r="I809" s="4"/>
      <c r="J809" s="4"/>
      <c r="K809" s="4"/>
      <c r="L809" s="318"/>
      <c r="M809" s="318"/>
      <c r="N809" s="4"/>
      <c r="O809" s="318"/>
      <c r="P809" s="4"/>
      <c r="Q809" s="318"/>
      <c r="R809" s="4"/>
      <c r="S809" s="4"/>
      <c r="T809" s="4"/>
      <c r="U809" s="320"/>
      <c r="V809" s="4"/>
      <c r="W809" s="319"/>
      <c r="X809" s="319"/>
      <c r="Y809" s="4"/>
      <c r="Z809" s="4"/>
      <c r="AA809" s="4"/>
      <c r="AB809" s="4"/>
      <c r="AC809" s="4"/>
      <c r="AD809" s="30"/>
      <c r="AE809" s="30"/>
      <c r="AF809" s="30"/>
      <c r="AG809" s="4"/>
      <c r="AH809" s="4"/>
      <c r="AI809" s="4"/>
      <c r="AJ809" s="4"/>
    </row>
    <row r="810" spans="1:36" ht="12.75" customHeight="1" x14ac:dyDescent="0.25">
      <c r="A810" s="3"/>
      <c r="B810" s="4"/>
      <c r="C810" s="4"/>
      <c r="D810" s="4"/>
      <c r="E810" s="4"/>
      <c r="F810" s="4"/>
      <c r="G810" s="72"/>
      <c r="H810" s="4"/>
      <c r="I810" s="4"/>
      <c r="J810" s="4"/>
      <c r="K810" s="4"/>
      <c r="L810" s="318"/>
      <c r="M810" s="318"/>
      <c r="N810" s="4"/>
      <c r="O810" s="318"/>
      <c r="P810" s="4"/>
      <c r="Q810" s="318"/>
      <c r="R810" s="4"/>
      <c r="S810" s="4"/>
      <c r="T810" s="4"/>
      <c r="U810" s="320"/>
      <c r="V810" s="4"/>
      <c r="W810" s="319"/>
      <c r="X810" s="319"/>
      <c r="Y810" s="4"/>
      <c r="Z810" s="4"/>
      <c r="AA810" s="4"/>
      <c r="AB810" s="4"/>
      <c r="AC810" s="4"/>
      <c r="AD810" s="30"/>
      <c r="AE810" s="30"/>
      <c r="AF810" s="30"/>
      <c r="AG810" s="4"/>
      <c r="AH810" s="4"/>
      <c r="AI810" s="4"/>
      <c r="AJ810" s="4"/>
    </row>
    <row r="811" spans="1:36" ht="12.75" customHeight="1" x14ac:dyDescent="0.25">
      <c r="A811" s="3"/>
      <c r="B811" s="4"/>
      <c r="C811" s="4"/>
      <c r="D811" s="4"/>
      <c r="E811" s="4"/>
      <c r="F811" s="4"/>
      <c r="G811" s="72"/>
      <c r="H811" s="4"/>
      <c r="I811" s="4"/>
      <c r="J811" s="4"/>
      <c r="K811" s="4"/>
      <c r="L811" s="318"/>
      <c r="M811" s="318"/>
      <c r="N811" s="4"/>
      <c r="O811" s="318"/>
      <c r="P811" s="4"/>
      <c r="Q811" s="318"/>
      <c r="R811" s="4"/>
      <c r="S811" s="4"/>
      <c r="T811" s="4"/>
      <c r="U811" s="320"/>
      <c r="V811" s="4"/>
      <c r="W811" s="319"/>
      <c r="X811" s="319"/>
      <c r="Y811" s="4"/>
      <c r="Z811" s="4"/>
      <c r="AA811" s="4"/>
      <c r="AB811" s="4"/>
      <c r="AC811" s="4"/>
      <c r="AD811" s="30"/>
      <c r="AE811" s="30"/>
      <c r="AF811" s="30"/>
      <c r="AG811" s="4"/>
      <c r="AH811" s="4"/>
      <c r="AI811" s="4"/>
      <c r="AJ811" s="4"/>
    </row>
    <row r="812" spans="1:36" ht="12.75" customHeight="1" x14ac:dyDescent="0.25">
      <c r="A812" s="3"/>
      <c r="B812" s="4"/>
      <c r="C812" s="4"/>
      <c r="D812" s="4"/>
      <c r="E812" s="4"/>
      <c r="F812" s="4"/>
      <c r="G812" s="72"/>
      <c r="H812" s="4"/>
      <c r="I812" s="4"/>
      <c r="J812" s="4"/>
      <c r="K812" s="4"/>
      <c r="L812" s="318"/>
      <c r="M812" s="318"/>
      <c r="N812" s="4"/>
      <c r="O812" s="318"/>
      <c r="P812" s="4"/>
      <c r="Q812" s="318"/>
      <c r="R812" s="4"/>
      <c r="S812" s="4"/>
      <c r="T812" s="4"/>
      <c r="U812" s="320"/>
      <c r="V812" s="4"/>
      <c r="W812" s="319"/>
      <c r="X812" s="319"/>
      <c r="Y812" s="4"/>
      <c r="Z812" s="4"/>
      <c r="AA812" s="4"/>
      <c r="AB812" s="4"/>
      <c r="AC812" s="4"/>
      <c r="AD812" s="30"/>
      <c r="AE812" s="30"/>
      <c r="AF812" s="30"/>
      <c r="AG812" s="4"/>
      <c r="AH812" s="4"/>
      <c r="AI812" s="4"/>
      <c r="AJ812" s="4"/>
    </row>
    <row r="813" spans="1:36" ht="12.75" customHeight="1" x14ac:dyDescent="0.25">
      <c r="A813" s="3"/>
      <c r="B813" s="4"/>
      <c r="C813" s="4"/>
      <c r="D813" s="4"/>
      <c r="E813" s="4"/>
      <c r="F813" s="4"/>
      <c r="G813" s="72"/>
      <c r="H813" s="4"/>
      <c r="I813" s="4"/>
      <c r="J813" s="4"/>
      <c r="K813" s="4"/>
      <c r="L813" s="318"/>
      <c r="M813" s="318"/>
      <c r="N813" s="4"/>
      <c r="O813" s="318"/>
      <c r="P813" s="4"/>
      <c r="Q813" s="318"/>
      <c r="R813" s="4"/>
      <c r="S813" s="4"/>
      <c r="T813" s="4"/>
      <c r="U813" s="320"/>
      <c r="V813" s="4"/>
      <c r="W813" s="319"/>
      <c r="X813" s="319"/>
      <c r="Y813" s="4"/>
      <c r="Z813" s="4"/>
      <c r="AA813" s="4"/>
      <c r="AB813" s="4"/>
      <c r="AC813" s="4"/>
      <c r="AD813" s="30"/>
      <c r="AE813" s="30"/>
      <c r="AF813" s="30"/>
      <c r="AG813" s="4"/>
      <c r="AH813" s="4"/>
      <c r="AI813" s="4"/>
      <c r="AJ813" s="4"/>
    </row>
    <row r="814" spans="1:36" ht="12.75" customHeight="1" x14ac:dyDescent="0.25">
      <c r="A814" s="3"/>
      <c r="B814" s="4"/>
      <c r="C814" s="4"/>
      <c r="D814" s="4"/>
      <c r="E814" s="4"/>
      <c r="F814" s="4"/>
      <c r="G814" s="72"/>
      <c r="H814" s="4"/>
      <c r="I814" s="4"/>
      <c r="J814" s="4"/>
      <c r="K814" s="4"/>
      <c r="L814" s="318"/>
      <c r="M814" s="318"/>
      <c r="N814" s="4"/>
      <c r="O814" s="318"/>
      <c r="P814" s="4"/>
      <c r="Q814" s="318"/>
      <c r="R814" s="4"/>
      <c r="S814" s="4"/>
      <c r="T814" s="4"/>
      <c r="U814" s="320"/>
      <c r="V814" s="4"/>
      <c r="W814" s="319"/>
      <c r="X814" s="319"/>
      <c r="Y814" s="4"/>
      <c r="Z814" s="4"/>
      <c r="AA814" s="4"/>
      <c r="AB814" s="4"/>
      <c r="AC814" s="4"/>
      <c r="AD814" s="30"/>
      <c r="AE814" s="30"/>
      <c r="AF814" s="30"/>
      <c r="AG814" s="4"/>
      <c r="AH814" s="4"/>
      <c r="AI814" s="4"/>
      <c r="AJ814" s="4"/>
    </row>
    <row r="815" spans="1:36" ht="12.75" customHeight="1" x14ac:dyDescent="0.25">
      <c r="A815" s="3"/>
      <c r="B815" s="4"/>
      <c r="C815" s="4"/>
      <c r="D815" s="4"/>
      <c r="E815" s="4"/>
      <c r="F815" s="4"/>
      <c r="G815" s="72"/>
      <c r="H815" s="4"/>
      <c r="I815" s="4"/>
      <c r="J815" s="4"/>
      <c r="K815" s="4"/>
      <c r="L815" s="318"/>
      <c r="M815" s="318"/>
      <c r="N815" s="4"/>
      <c r="O815" s="318"/>
      <c r="P815" s="4"/>
      <c r="Q815" s="318"/>
      <c r="R815" s="4"/>
      <c r="S815" s="4"/>
      <c r="T815" s="4"/>
      <c r="U815" s="320"/>
      <c r="V815" s="4"/>
      <c r="W815" s="319"/>
      <c r="X815" s="319"/>
      <c r="Y815" s="4"/>
      <c r="Z815" s="4"/>
      <c r="AA815" s="4"/>
      <c r="AB815" s="4"/>
      <c r="AC815" s="4"/>
      <c r="AD815" s="30"/>
      <c r="AE815" s="30"/>
      <c r="AF815" s="30"/>
      <c r="AG815" s="4"/>
      <c r="AH815" s="4"/>
      <c r="AI815" s="4"/>
      <c r="AJ815" s="4"/>
    </row>
    <row r="816" spans="1:36" ht="12.75" customHeight="1" x14ac:dyDescent="0.25">
      <c r="A816" s="3"/>
      <c r="B816" s="4"/>
      <c r="C816" s="4"/>
      <c r="D816" s="4"/>
      <c r="E816" s="4"/>
      <c r="F816" s="4"/>
      <c r="G816" s="72"/>
      <c r="H816" s="4"/>
      <c r="I816" s="4"/>
      <c r="J816" s="4"/>
      <c r="K816" s="4"/>
      <c r="L816" s="318"/>
      <c r="M816" s="318"/>
      <c r="N816" s="4"/>
      <c r="O816" s="318"/>
      <c r="P816" s="4"/>
      <c r="Q816" s="318"/>
      <c r="R816" s="4"/>
      <c r="S816" s="4"/>
      <c r="T816" s="4"/>
      <c r="U816" s="320"/>
      <c r="V816" s="4"/>
      <c r="W816" s="319"/>
      <c r="X816" s="319"/>
      <c r="Y816" s="4"/>
      <c r="Z816" s="4"/>
      <c r="AA816" s="4"/>
      <c r="AB816" s="4"/>
      <c r="AC816" s="4"/>
      <c r="AD816" s="30"/>
      <c r="AE816" s="30"/>
      <c r="AF816" s="30"/>
      <c r="AG816" s="4"/>
      <c r="AH816" s="4"/>
      <c r="AI816" s="4"/>
      <c r="AJ816" s="4"/>
    </row>
    <row r="817" spans="1:36" ht="12.75" customHeight="1" x14ac:dyDescent="0.25">
      <c r="A817" s="3"/>
      <c r="B817" s="4"/>
      <c r="C817" s="4"/>
      <c r="D817" s="4"/>
      <c r="E817" s="4"/>
      <c r="F817" s="4"/>
      <c r="G817" s="72"/>
      <c r="H817" s="4"/>
      <c r="I817" s="4"/>
      <c r="J817" s="4"/>
      <c r="K817" s="4"/>
      <c r="L817" s="318"/>
      <c r="M817" s="318"/>
      <c r="N817" s="4"/>
      <c r="O817" s="318"/>
      <c r="P817" s="4"/>
      <c r="Q817" s="318"/>
      <c r="R817" s="4"/>
      <c r="S817" s="4"/>
      <c r="T817" s="4"/>
      <c r="U817" s="320"/>
      <c r="V817" s="4"/>
      <c r="W817" s="319"/>
      <c r="X817" s="319"/>
      <c r="Y817" s="4"/>
      <c r="Z817" s="4"/>
      <c r="AA817" s="4"/>
      <c r="AB817" s="4"/>
      <c r="AC817" s="4"/>
      <c r="AD817" s="30"/>
      <c r="AE817" s="30"/>
      <c r="AF817" s="30"/>
      <c r="AG817" s="4"/>
      <c r="AH817" s="4"/>
      <c r="AI817" s="4"/>
      <c r="AJ817" s="4"/>
    </row>
    <row r="818" spans="1:36" ht="12.75" customHeight="1" x14ac:dyDescent="0.25">
      <c r="A818" s="3"/>
      <c r="B818" s="4"/>
      <c r="C818" s="4"/>
      <c r="D818" s="4"/>
      <c r="E818" s="4"/>
      <c r="F818" s="4"/>
      <c r="G818" s="72"/>
      <c r="H818" s="4"/>
      <c r="I818" s="4"/>
      <c r="J818" s="4"/>
      <c r="K818" s="4"/>
      <c r="L818" s="318"/>
      <c r="M818" s="318"/>
      <c r="N818" s="4"/>
      <c r="O818" s="318"/>
      <c r="P818" s="4"/>
      <c r="Q818" s="318"/>
      <c r="R818" s="4"/>
      <c r="S818" s="4"/>
      <c r="T818" s="4"/>
      <c r="U818" s="320"/>
      <c r="V818" s="4"/>
      <c r="W818" s="319"/>
      <c r="X818" s="319"/>
      <c r="Y818" s="4"/>
      <c r="Z818" s="4"/>
      <c r="AA818" s="4"/>
      <c r="AB818" s="4"/>
      <c r="AC818" s="4"/>
      <c r="AD818" s="30"/>
      <c r="AE818" s="30"/>
      <c r="AF818" s="30"/>
      <c r="AG818" s="4"/>
      <c r="AH818" s="4"/>
      <c r="AI818" s="4"/>
      <c r="AJ818" s="4"/>
    </row>
    <row r="819" spans="1:36" ht="12.75" customHeight="1" x14ac:dyDescent="0.25">
      <c r="A819" s="3"/>
      <c r="B819" s="4"/>
      <c r="C819" s="4"/>
      <c r="D819" s="4"/>
      <c r="E819" s="4"/>
      <c r="F819" s="4"/>
      <c r="G819" s="72"/>
      <c r="H819" s="4"/>
      <c r="I819" s="4"/>
      <c r="J819" s="4"/>
      <c r="K819" s="4"/>
      <c r="L819" s="318"/>
      <c r="M819" s="318"/>
      <c r="N819" s="4"/>
      <c r="O819" s="318"/>
      <c r="P819" s="4"/>
      <c r="Q819" s="318"/>
      <c r="R819" s="4"/>
      <c r="S819" s="4"/>
      <c r="T819" s="4"/>
      <c r="U819" s="320"/>
      <c r="V819" s="4"/>
      <c r="W819" s="319"/>
      <c r="X819" s="319"/>
      <c r="Y819" s="4"/>
      <c r="Z819" s="4"/>
      <c r="AA819" s="4"/>
      <c r="AB819" s="4"/>
      <c r="AC819" s="4"/>
      <c r="AD819" s="30"/>
      <c r="AE819" s="30"/>
      <c r="AF819" s="30"/>
      <c r="AG819" s="4"/>
      <c r="AH819" s="4"/>
      <c r="AI819" s="4"/>
      <c r="AJ819" s="4"/>
    </row>
    <row r="820" spans="1:36" ht="12.75" customHeight="1" x14ac:dyDescent="0.25">
      <c r="A820" s="3"/>
      <c r="B820" s="4"/>
      <c r="C820" s="4"/>
      <c r="D820" s="4"/>
      <c r="E820" s="4"/>
      <c r="F820" s="4"/>
      <c r="G820" s="72"/>
      <c r="H820" s="4"/>
      <c r="I820" s="4"/>
      <c r="J820" s="4"/>
      <c r="K820" s="4"/>
      <c r="L820" s="318"/>
      <c r="M820" s="318"/>
      <c r="N820" s="4"/>
      <c r="O820" s="318"/>
      <c r="P820" s="4"/>
      <c r="Q820" s="318"/>
      <c r="R820" s="4"/>
      <c r="S820" s="4"/>
      <c r="T820" s="4"/>
      <c r="U820" s="320"/>
      <c r="V820" s="4"/>
      <c r="W820" s="319"/>
      <c r="X820" s="319"/>
      <c r="Y820" s="4"/>
      <c r="Z820" s="4"/>
      <c r="AA820" s="4"/>
      <c r="AB820" s="4"/>
      <c r="AC820" s="4"/>
      <c r="AD820" s="30"/>
      <c r="AE820" s="30"/>
      <c r="AF820" s="30"/>
      <c r="AG820" s="4"/>
      <c r="AH820" s="4"/>
      <c r="AI820" s="4"/>
      <c r="AJ820" s="4"/>
    </row>
    <row r="821" spans="1:36" ht="12.75" customHeight="1" x14ac:dyDescent="0.25">
      <c r="A821" s="3"/>
      <c r="B821" s="4"/>
      <c r="C821" s="4"/>
      <c r="D821" s="4"/>
      <c r="E821" s="4"/>
      <c r="F821" s="4"/>
      <c r="G821" s="72"/>
      <c r="H821" s="4"/>
      <c r="I821" s="4"/>
      <c r="J821" s="4"/>
      <c r="K821" s="4"/>
      <c r="L821" s="318"/>
      <c r="M821" s="318"/>
      <c r="N821" s="4"/>
      <c r="O821" s="318"/>
      <c r="P821" s="4"/>
      <c r="Q821" s="318"/>
      <c r="R821" s="4"/>
      <c r="S821" s="4"/>
      <c r="T821" s="4"/>
      <c r="U821" s="320"/>
      <c r="V821" s="4"/>
      <c r="W821" s="319"/>
      <c r="X821" s="319"/>
      <c r="Y821" s="4"/>
      <c r="Z821" s="4"/>
      <c r="AA821" s="4"/>
      <c r="AB821" s="4"/>
      <c r="AC821" s="4"/>
      <c r="AD821" s="30"/>
      <c r="AE821" s="30"/>
      <c r="AF821" s="30"/>
      <c r="AG821" s="4"/>
      <c r="AH821" s="4"/>
      <c r="AI821" s="4"/>
      <c r="AJ821" s="4"/>
    </row>
    <row r="822" spans="1:36" ht="12.75" customHeight="1" x14ac:dyDescent="0.25">
      <c r="A822" s="3"/>
      <c r="B822" s="4"/>
      <c r="C822" s="4"/>
      <c r="D822" s="4"/>
      <c r="E822" s="4"/>
      <c r="F822" s="4"/>
      <c r="G822" s="72"/>
      <c r="H822" s="4"/>
      <c r="I822" s="4"/>
      <c r="J822" s="4"/>
      <c r="K822" s="4"/>
      <c r="L822" s="318"/>
      <c r="M822" s="318"/>
      <c r="N822" s="4"/>
      <c r="O822" s="318"/>
      <c r="P822" s="4"/>
      <c r="Q822" s="318"/>
      <c r="R822" s="4"/>
      <c r="S822" s="4"/>
      <c r="T822" s="4"/>
      <c r="U822" s="320"/>
      <c r="V822" s="4"/>
      <c r="W822" s="319"/>
      <c r="X822" s="319"/>
      <c r="Y822" s="4"/>
      <c r="Z822" s="4"/>
      <c r="AA822" s="4"/>
      <c r="AB822" s="4"/>
      <c r="AC822" s="4"/>
      <c r="AD822" s="30"/>
      <c r="AE822" s="30"/>
      <c r="AF822" s="30"/>
      <c r="AG822" s="4"/>
      <c r="AH822" s="4"/>
      <c r="AI822" s="4"/>
      <c r="AJ822" s="4"/>
    </row>
    <row r="823" spans="1:36" ht="12.75" customHeight="1" x14ac:dyDescent="0.25">
      <c r="A823" s="3"/>
      <c r="B823" s="4"/>
      <c r="C823" s="4"/>
      <c r="D823" s="4"/>
      <c r="E823" s="4"/>
      <c r="F823" s="4"/>
      <c r="G823" s="72"/>
      <c r="H823" s="4"/>
      <c r="I823" s="4"/>
      <c r="J823" s="4"/>
      <c r="K823" s="4"/>
      <c r="L823" s="318"/>
      <c r="M823" s="318"/>
      <c r="N823" s="4"/>
      <c r="O823" s="318"/>
      <c r="P823" s="4"/>
      <c r="Q823" s="318"/>
      <c r="R823" s="4"/>
      <c r="S823" s="4"/>
      <c r="T823" s="4"/>
      <c r="U823" s="320"/>
      <c r="V823" s="4"/>
      <c r="W823" s="319"/>
      <c r="X823" s="319"/>
      <c r="Y823" s="4"/>
      <c r="Z823" s="4"/>
      <c r="AA823" s="4"/>
      <c r="AB823" s="4"/>
      <c r="AC823" s="4"/>
      <c r="AD823" s="30"/>
      <c r="AE823" s="30"/>
      <c r="AF823" s="30"/>
      <c r="AG823" s="4"/>
      <c r="AH823" s="4"/>
      <c r="AI823" s="4"/>
      <c r="AJ823" s="4"/>
    </row>
    <row r="824" spans="1:36" ht="12.75" customHeight="1" x14ac:dyDescent="0.25">
      <c r="A824" s="3"/>
      <c r="B824" s="4"/>
      <c r="C824" s="4"/>
      <c r="D824" s="4"/>
      <c r="E824" s="4"/>
      <c r="F824" s="4"/>
      <c r="G824" s="72"/>
      <c r="H824" s="4"/>
      <c r="I824" s="4"/>
      <c r="J824" s="4"/>
      <c r="K824" s="4"/>
      <c r="L824" s="318"/>
      <c r="M824" s="318"/>
      <c r="N824" s="4"/>
      <c r="O824" s="318"/>
      <c r="P824" s="4"/>
      <c r="Q824" s="318"/>
      <c r="R824" s="4"/>
      <c r="S824" s="4"/>
      <c r="T824" s="4"/>
      <c r="U824" s="320"/>
      <c r="V824" s="4"/>
      <c r="W824" s="319"/>
      <c r="X824" s="319"/>
      <c r="Y824" s="4"/>
      <c r="Z824" s="4"/>
      <c r="AA824" s="4"/>
      <c r="AB824" s="4"/>
      <c r="AC824" s="4"/>
      <c r="AD824" s="30"/>
      <c r="AE824" s="30"/>
      <c r="AF824" s="30"/>
      <c r="AG824" s="4"/>
      <c r="AH824" s="4"/>
      <c r="AI824" s="4"/>
      <c r="AJ824" s="4"/>
    </row>
    <row r="825" spans="1:36" ht="12.75" customHeight="1" x14ac:dyDescent="0.25">
      <c r="A825" s="3"/>
      <c r="B825" s="4"/>
      <c r="C825" s="4"/>
      <c r="D825" s="4"/>
      <c r="E825" s="4"/>
      <c r="F825" s="4"/>
      <c r="G825" s="72"/>
      <c r="H825" s="4"/>
      <c r="I825" s="4"/>
      <c r="J825" s="4"/>
      <c r="K825" s="4"/>
      <c r="L825" s="318"/>
      <c r="M825" s="318"/>
      <c r="N825" s="4"/>
      <c r="O825" s="318"/>
      <c r="P825" s="4"/>
      <c r="Q825" s="318"/>
      <c r="R825" s="4"/>
      <c r="S825" s="4"/>
      <c r="T825" s="4"/>
      <c r="U825" s="320"/>
      <c r="V825" s="4"/>
      <c r="W825" s="319"/>
      <c r="X825" s="319"/>
      <c r="Y825" s="4"/>
      <c r="Z825" s="4"/>
      <c r="AA825" s="4"/>
      <c r="AB825" s="4"/>
      <c r="AC825" s="4"/>
      <c r="AD825" s="30"/>
      <c r="AE825" s="30"/>
      <c r="AF825" s="30"/>
      <c r="AG825" s="4"/>
      <c r="AH825" s="4"/>
      <c r="AI825" s="4"/>
      <c r="AJ825" s="4"/>
    </row>
    <row r="826" spans="1:36" ht="12.75" customHeight="1" x14ac:dyDescent="0.25">
      <c r="A826" s="3"/>
      <c r="B826" s="4"/>
      <c r="C826" s="4"/>
      <c r="D826" s="4"/>
      <c r="E826" s="4"/>
      <c r="F826" s="4"/>
      <c r="G826" s="72"/>
      <c r="H826" s="4"/>
      <c r="I826" s="4"/>
      <c r="J826" s="4"/>
      <c r="K826" s="4"/>
      <c r="L826" s="318"/>
      <c r="M826" s="318"/>
      <c r="N826" s="4"/>
      <c r="O826" s="318"/>
      <c r="P826" s="4"/>
      <c r="Q826" s="318"/>
      <c r="R826" s="4"/>
      <c r="S826" s="4"/>
      <c r="T826" s="4"/>
      <c r="U826" s="320"/>
      <c r="V826" s="4"/>
      <c r="W826" s="319"/>
      <c r="X826" s="319"/>
      <c r="Y826" s="4"/>
      <c r="Z826" s="4"/>
      <c r="AA826" s="4"/>
      <c r="AB826" s="4"/>
      <c r="AC826" s="4"/>
      <c r="AD826" s="30"/>
      <c r="AE826" s="30"/>
      <c r="AF826" s="30"/>
      <c r="AG826" s="4"/>
      <c r="AH826" s="4"/>
      <c r="AI826" s="4"/>
      <c r="AJ826" s="4"/>
    </row>
    <row r="827" spans="1:36" ht="12.75" customHeight="1" x14ac:dyDescent="0.25">
      <c r="A827" s="3"/>
      <c r="B827" s="4"/>
      <c r="C827" s="4"/>
      <c r="D827" s="4"/>
      <c r="E827" s="4"/>
      <c r="F827" s="4"/>
      <c r="G827" s="72"/>
      <c r="H827" s="4"/>
      <c r="I827" s="4"/>
      <c r="J827" s="4"/>
      <c r="K827" s="4"/>
      <c r="L827" s="318"/>
      <c r="M827" s="318"/>
      <c r="N827" s="4"/>
      <c r="O827" s="318"/>
      <c r="P827" s="4"/>
      <c r="Q827" s="318"/>
      <c r="R827" s="4"/>
      <c r="S827" s="4"/>
      <c r="T827" s="4"/>
      <c r="U827" s="320"/>
      <c r="V827" s="4"/>
      <c r="W827" s="319"/>
      <c r="X827" s="319"/>
      <c r="Y827" s="4"/>
      <c r="Z827" s="4"/>
      <c r="AA827" s="4"/>
      <c r="AB827" s="4"/>
      <c r="AC827" s="4"/>
      <c r="AD827" s="30"/>
      <c r="AE827" s="30"/>
      <c r="AF827" s="30"/>
      <c r="AG827" s="4"/>
      <c r="AH827" s="4"/>
      <c r="AI827" s="4"/>
      <c r="AJ827" s="4"/>
    </row>
    <row r="828" spans="1:36" ht="12.75" customHeight="1" x14ac:dyDescent="0.25">
      <c r="A828" s="3"/>
      <c r="B828" s="4"/>
      <c r="C828" s="4"/>
      <c r="D828" s="4"/>
      <c r="E828" s="4"/>
      <c r="F828" s="4"/>
      <c r="G828" s="72"/>
      <c r="H828" s="4"/>
      <c r="I828" s="4"/>
      <c r="J828" s="4"/>
      <c r="K828" s="4"/>
      <c r="L828" s="318"/>
      <c r="M828" s="318"/>
      <c r="N828" s="4"/>
      <c r="O828" s="318"/>
      <c r="P828" s="4"/>
      <c r="Q828" s="318"/>
      <c r="R828" s="4"/>
      <c r="S828" s="4"/>
      <c r="T828" s="4"/>
      <c r="U828" s="320"/>
      <c r="V828" s="4"/>
      <c r="W828" s="319"/>
      <c r="X828" s="319"/>
      <c r="Y828" s="4"/>
      <c r="Z828" s="4"/>
      <c r="AA828" s="4"/>
      <c r="AB828" s="4"/>
      <c r="AC828" s="4"/>
      <c r="AD828" s="30"/>
      <c r="AE828" s="30"/>
      <c r="AF828" s="30"/>
      <c r="AG828" s="4"/>
      <c r="AH828" s="4"/>
      <c r="AI828" s="4"/>
      <c r="AJ828" s="4"/>
    </row>
    <row r="829" spans="1:36" ht="12.75" customHeight="1" x14ac:dyDescent="0.25">
      <c r="A829" s="3"/>
      <c r="B829" s="4"/>
      <c r="C829" s="4"/>
      <c r="D829" s="4"/>
      <c r="E829" s="4"/>
      <c r="F829" s="4"/>
      <c r="G829" s="72"/>
      <c r="H829" s="4"/>
      <c r="I829" s="4"/>
      <c r="J829" s="4"/>
      <c r="K829" s="4"/>
      <c r="L829" s="318"/>
      <c r="M829" s="318"/>
      <c r="N829" s="4"/>
      <c r="O829" s="318"/>
      <c r="P829" s="4"/>
      <c r="Q829" s="318"/>
      <c r="R829" s="4"/>
      <c r="S829" s="4"/>
      <c r="T829" s="4"/>
      <c r="U829" s="320"/>
      <c r="V829" s="4"/>
      <c r="W829" s="319"/>
      <c r="X829" s="319"/>
      <c r="Y829" s="4"/>
      <c r="Z829" s="4"/>
      <c r="AA829" s="4"/>
      <c r="AB829" s="4"/>
      <c r="AC829" s="4"/>
      <c r="AD829" s="30"/>
      <c r="AE829" s="30"/>
      <c r="AF829" s="30"/>
      <c r="AG829" s="4"/>
      <c r="AH829" s="4"/>
      <c r="AI829" s="4"/>
      <c r="AJ829" s="4"/>
    </row>
    <row r="830" spans="1:36" ht="12.75" customHeight="1" x14ac:dyDescent="0.25">
      <c r="A830" s="3"/>
      <c r="B830" s="4"/>
      <c r="C830" s="4"/>
      <c r="D830" s="4"/>
      <c r="E830" s="4"/>
      <c r="F830" s="4"/>
      <c r="G830" s="72"/>
      <c r="H830" s="4"/>
      <c r="I830" s="4"/>
      <c r="J830" s="4"/>
      <c r="K830" s="4"/>
      <c r="L830" s="318"/>
      <c r="M830" s="318"/>
      <c r="N830" s="4"/>
      <c r="O830" s="318"/>
      <c r="P830" s="4"/>
      <c r="Q830" s="318"/>
      <c r="R830" s="4"/>
      <c r="S830" s="4"/>
      <c r="T830" s="4"/>
      <c r="U830" s="320"/>
      <c r="V830" s="4"/>
      <c r="W830" s="319"/>
      <c r="X830" s="319"/>
      <c r="Y830" s="4"/>
      <c r="Z830" s="4"/>
      <c r="AA830" s="4"/>
      <c r="AB830" s="4"/>
      <c r="AC830" s="4"/>
      <c r="AD830" s="30"/>
      <c r="AE830" s="30"/>
      <c r="AF830" s="30"/>
      <c r="AG830" s="4"/>
      <c r="AH830" s="4"/>
      <c r="AI830" s="4"/>
      <c r="AJ830" s="4"/>
    </row>
    <row r="831" spans="1:36" ht="12.75" customHeight="1" x14ac:dyDescent="0.25">
      <c r="A831" s="3"/>
      <c r="B831" s="4"/>
      <c r="C831" s="4"/>
      <c r="D831" s="4"/>
      <c r="E831" s="4"/>
      <c r="F831" s="4"/>
      <c r="G831" s="72"/>
      <c r="H831" s="4"/>
      <c r="I831" s="4"/>
      <c r="J831" s="4"/>
      <c r="K831" s="4"/>
      <c r="L831" s="318"/>
      <c r="M831" s="318"/>
      <c r="N831" s="4"/>
      <c r="O831" s="318"/>
      <c r="P831" s="4"/>
      <c r="Q831" s="318"/>
      <c r="R831" s="4"/>
      <c r="S831" s="4"/>
      <c r="T831" s="4"/>
      <c r="U831" s="320"/>
      <c r="V831" s="4"/>
      <c r="W831" s="319"/>
      <c r="X831" s="319"/>
      <c r="Y831" s="4"/>
      <c r="Z831" s="4"/>
      <c r="AA831" s="4"/>
      <c r="AB831" s="4"/>
      <c r="AC831" s="4"/>
      <c r="AD831" s="30"/>
      <c r="AE831" s="30"/>
      <c r="AF831" s="30"/>
      <c r="AG831" s="4"/>
      <c r="AH831" s="4"/>
      <c r="AI831" s="4"/>
      <c r="AJ831" s="4"/>
    </row>
    <row r="832" spans="1:36" ht="12.75" customHeight="1" x14ac:dyDescent="0.25">
      <c r="A832" s="3"/>
      <c r="B832" s="4"/>
      <c r="C832" s="4"/>
      <c r="D832" s="4"/>
      <c r="E832" s="4"/>
      <c r="F832" s="4"/>
      <c r="G832" s="72"/>
      <c r="H832" s="4"/>
      <c r="I832" s="4"/>
      <c r="J832" s="4"/>
      <c r="K832" s="4"/>
      <c r="L832" s="318"/>
      <c r="M832" s="318"/>
      <c r="N832" s="4"/>
      <c r="O832" s="318"/>
      <c r="P832" s="4"/>
      <c r="Q832" s="318"/>
      <c r="R832" s="4"/>
      <c r="S832" s="4"/>
      <c r="T832" s="4"/>
      <c r="U832" s="320"/>
      <c r="V832" s="4"/>
      <c r="W832" s="319"/>
      <c r="X832" s="319"/>
      <c r="Y832" s="4"/>
      <c r="Z832" s="4"/>
      <c r="AA832" s="4"/>
      <c r="AB832" s="4"/>
      <c r="AC832" s="4"/>
      <c r="AD832" s="30"/>
      <c r="AE832" s="30"/>
      <c r="AF832" s="30"/>
      <c r="AG832" s="4"/>
      <c r="AH832" s="4"/>
      <c r="AI832" s="4"/>
      <c r="AJ832" s="4"/>
    </row>
    <row r="833" spans="1:36" ht="12.75" customHeight="1" x14ac:dyDescent="0.25">
      <c r="A833" s="3"/>
      <c r="B833" s="4"/>
      <c r="C833" s="4"/>
      <c r="D833" s="4"/>
      <c r="E833" s="4"/>
      <c r="F833" s="4"/>
      <c r="G833" s="72"/>
      <c r="H833" s="4"/>
      <c r="I833" s="4"/>
      <c r="J833" s="4"/>
      <c r="K833" s="4"/>
      <c r="L833" s="318"/>
      <c r="M833" s="318"/>
      <c r="N833" s="4"/>
      <c r="O833" s="318"/>
      <c r="P833" s="4"/>
      <c r="Q833" s="318"/>
      <c r="R833" s="4"/>
      <c r="S833" s="4"/>
      <c r="T833" s="4"/>
      <c r="U833" s="320"/>
      <c r="V833" s="4"/>
      <c r="W833" s="319"/>
      <c r="X833" s="319"/>
      <c r="Y833" s="4"/>
      <c r="Z833" s="4"/>
      <c r="AA833" s="4"/>
      <c r="AB833" s="4"/>
      <c r="AC833" s="4"/>
      <c r="AD833" s="30"/>
      <c r="AE833" s="30"/>
      <c r="AF833" s="30"/>
      <c r="AG833" s="4"/>
      <c r="AH833" s="4"/>
      <c r="AI833" s="4"/>
      <c r="AJ833" s="4"/>
    </row>
    <row r="834" spans="1:36" ht="12.75" customHeight="1" x14ac:dyDescent="0.25">
      <c r="A834" s="3"/>
      <c r="B834" s="4"/>
      <c r="C834" s="4"/>
      <c r="D834" s="4"/>
      <c r="E834" s="4"/>
      <c r="F834" s="4"/>
      <c r="G834" s="72"/>
      <c r="H834" s="4"/>
      <c r="I834" s="4"/>
      <c r="J834" s="4"/>
      <c r="K834" s="4"/>
      <c r="L834" s="318"/>
      <c r="M834" s="318"/>
      <c r="N834" s="4"/>
      <c r="O834" s="318"/>
      <c r="P834" s="4"/>
      <c r="Q834" s="318"/>
      <c r="R834" s="4"/>
      <c r="S834" s="4"/>
      <c r="T834" s="4"/>
      <c r="U834" s="320"/>
      <c r="V834" s="4"/>
      <c r="W834" s="319"/>
      <c r="X834" s="319"/>
      <c r="Y834" s="4"/>
      <c r="Z834" s="4"/>
      <c r="AA834" s="4"/>
      <c r="AB834" s="4"/>
      <c r="AC834" s="4"/>
      <c r="AD834" s="30"/>
      <c r="AE834" s="30"/>
      <c r="AF834" s="30"/>
      <c r="AG834" s="4"/>
      <c r="AH834" s="4"/>
      <c r="AI834" s="4"/>
      <c r="AJ834" s="4"/>
    </row>
    <row r="835" spans="1:36" ht="12.75" customHeight="1" x14ac:dyDescent="0.25">
      <c r="A835" s="3"/>
      <c r="B835" s="4"/>
      <c r="C835" s="4"/>
      <c r="D835" s="4"/>
      <c r="E835" s="4"/>
      <c r="F835" s="4"/>
      <c r="G835" s="72"/>
      <c r="H835" s="4"/>
      <c r="I835" s="4"/>
      <c r="J835" s="4"/>
      <c r="K835" s="4"/>
      <c r="L835" s="318"/>
      <c r="M835" s="318"/>
      <c r="N835" s="4"/>
      <c r="O835" s="318"/>
      <c r="P835" s="4"/>
      <c r="Q835" s="318"/>
      <c r="R835" s="4"/>
      <c r="S835" s="4"/>
      <c r="T835" s="4"/>
      <c r="U835" s="320"/>
      <c r="V835" s="4"/>
      <c r="W835" s="319"/>
      <c r="X835" s="319"/>
      <c r="Y835" s="4"/>
      <c r="Z835" s="4"/>
      <c r="AA835" s="4"/>
      <c r="AB835" s="4"/>
      <c r="AC835" s="4"/>
      <c r="AD835" s="30"/>
      <c r="AE835" s="30"/>
      <c r="AF835" s="30"/>
      <c r="AG835" s="4"/>
      <c r="AH835" s="4"/>
      <c r="AI835" s="4"/>
      <c r="AJ835" s="4"/>
    </row>
    <row r="836" spans="1:36" ht="12.75" customHeight="1" x14ac:dyDescent="0.25">
      <c r="A836" s="3"/>
      <c r="B836" s="4"/>
      <c r="C836" s="4"/>
      <c r="D836" s="4"/>
      <c r="E836" s="4"/>
      <c r="F836" s="4"/>
      <c r="G836" s="72"/>
      <c r="H836" s="4"/>
      <c r="I836" s="4"/>
      <c r="J836" s="4"/>
      <c r="K836" s="4"/>
      <c r="L836" s="318"/>
      <c r="M836" s="318"/>
      <c r="N836" s="4"/>
      <c r="O836" s="318"/>
      <c r="P836" s="4"/>
      <c r="Q836" s="318"/>
      <c r="R836" s="4"/>
      <c r="S836" s="4"/>
      <c r="T836" s="4"/>
      <c r="U836" s="320"/>
      <c r="V836" s="4"/>
      <c r="W836" s="319"/>
      <c r="X836" s="319"/>
      <c r="Y836" s="4"/>
      <c r="Z836" s="4"/>
      <c r="AA836" s="4"/>
      <c r="AB836" s="4"/>
      <c r="AC836" s="4"/>
      <c r="AD836" s="30"/>
      <c r="AE836" s="30"/>
      <c r="AF836" s="30"/>
      <c r="AG836" s="4"/>
      <c r="AH836" s="4"/>
      <c r="AI836" s="4"/>
      <c r="AJ836" s="4"/>
    </row>
    <row r="837" spans="1:36" ht="12.75" customHeight="1" x14ac:dyDescent="0.25">
      <c r="A837" s="3"/>
      <c r="B837" s="4"/>
      <c r="C837" s="4"/>
      <c r="D837" s="4"/>
      <c r="E837" s="4"/>
      <c r="F837" s="4"/>
      <c r="G837" s="72"/>
      <c r="H837" s="4"/>
      <c r="I837" s="4"/>
      <c r="J837" s="4"/>
      <c r="K837" s="4"/>
      <c r="L837" s="318"/>
      <c r="M837" s="318"/>
      <c r="N837" s="4"/>
      <c r="O837" s="318"/>
      <c r="P837" s="4"/>
      <c r="Q837" s="318"/>
      <c r="R837" s="4"/>
      <c r="S837" s="4"/>
      <c r="T837" s="4"/>
      <c r="U837" s="320"/>
      <c r="V837" s="4"/>
      <c r="W837" s="319"/>
      <c r="X837" s="319"/>
      <c r="Y837" s="4"/>
      <c r="Z837" s="4"/>
      <c r="AA837" s="4"/>
      <c r="AB837" s="4"/>
      <c r="AC837" s="4"/>
      <c r="AD837" s="30"/>
      <c r="AE837" s="30"/>
      <c r="AF837" s="30"/>
      <c r="AG837" s="4"/>
      <c r="AH837" s="4"/>
      <c r="AI837" s="4"/>
      <c r="AJ837" s="4"/>
    </row>
    <row r="838" spans="1:36" ht="12.75" customHeight="1" x14ac:dyDescent="0.25">
      <c r="A838" s="3"/>
      <c r="B838" s="4"/>
      <c r="C838" s="4"/>
      <c r="D838" s="4"/>
      <c r="E838" s="4"/>
      <c r="F838" s="4"/>
      <c r="G838" s="72"/>
      <c r="H838" s="4"/>
      <c r="I838" s="4"/>
      <c r="J838" s="4"/>
      <c r="K838" s="4"/>
      <c r="L838" s="318"/>
      <c r="M838" s="318"/>
      <c r="N838" s="4"/>
      <c r="O838" s="318"/>
      <c r="P838" s="4"/>
      <c r="Q838" s="318"/>
      <c r="R838" s="4"/>
      <c r="S838" s="4"/>
      <c r="T838" s="4"/>
      <c r="U838" s="320"/>
      <c r="V838" s="4"/>
      <c r="W838" s="319"/>
      <c r="X838" s="319"/>
      <c r="Y838" s="4"/>
      <c r="Z838" s="4"/>
      <c r="AA838" s="4"/>
      <c r="AB838" s="4"/>
      <c r="AC838" s="4"/>
      <c r="AD838" s="30"/>
      <c r="AE838" s="30"/>
      <c r="AF838" s="30"/>
      <c r="AG838" s="4"/>
      <c r="AH838" s="4"/>
      <c r="AI838" s="4"/>
      <c r="AJ838" s="4"/>
    </row>
    <row r="839" spans="1:36" ht="12.75" customHeight="1" x14ac:dyDescent="0.25">
      <c r="A839" s="3"/>
      <c r="B839" s="4"/>
      <c r="C839" s="4"/>
      <c r="D839" s="4"/>
      <c r="E839" s="4"/>
      <c r="F839" s="4"/>
      <c r="G839" s="72"/>
      <c r="H839" s="4"/>
      <c r="I839" s="4"/>
      <c r="J839" s="4"/>
      <c r="K839" s="4"/>
      <c r="L839" s="318"/>
      <c r="M839" s="318"/>
      <c r="N839" s="4"/>
      <c r="O839" s="318"/>
      <c r="P839" s="4"/>
      <c r="Q839" s="318"/>
      <c r="R839" s="4"/>
      <c r="S839" s="4"/>
      <c r="T839" s="4"/>
      <c r="U839" s="320"/>
      <c r="V839" s="4"/>
      <c r="W839" s="319"/>
      <c r="X839" s="319"/>
      <c r="Y839" s="4"/>
      <c r="Z839" s="4"/>
      <c r="AA839" s="4"/>
      <c r="AB839" s="4"/>
      <c r="AC839" s="4"/>
      <c r="AD839" s="30"/>
      <c r="AE839" s="30"/>
      <c r="AF839" s="30"/>
      <c r="AG839" s="4"/>
      <c r="AH839" s="4"/>
      <c r="AI839" s="4"/>
      <c r="AJ839" s="4"/>
    </row>
    <row r="840" spans="1:36" ht="12.75" customHeight="1" x14ac:dyDescent="0.25">
      <c r="A840" s="3"/>
      <c r="B840" s="4"/>
      <c r="C840" s="4"/>
      <c r="D840" s="4"/>
      <c r="E840" s="4"/>
      <c r="F840" s="4"/>
      <c r="G840" s="72"/>
      <c r="H840" s="4"/>
      <c r="I840" s="4"/>
      <c r="J840" s="4"/>
      <c r="K840" s="4"/>
      <c r="L840" s="318"/>
      <c r="M840" s="318"/>
      <c r="N840" s="4"/>
      <c r="O840" s="318"/>
      <c r="P840" s="4"/>
      <c r="Q840" s="318"/>
      <c r="R840" s="4"/>
      <c r="S840" s="4"/>
      <c r="T840" s="4"/>
      <c r="U840" s="320"/>
      <c r="V840" s="4"/>
      <c r="W840" s="319"/>
      <c r="X840" s="319"/>
      <c r="Y840" s="4"/>
      <c r="Z840" s="4"/>
      <c r="AA840" s="4"/>
      <c r="AB840" s="4"/>
      <c r="AC840" s="4"/>
      <c r="AD840" s="30"/>
      <c r="AE840" s="30"/>
      <c r="AF840" s="30"/>
      <c r="AG840" s="4"/>
      <c r="AH840" s="4"/>
      <c r="AI840" s="4"/>
      <c r="AJ840" s="4"/>
    </row>
    <row r="841" spans="1:36" ht="12.75" customHeight="1" x14ac:dyDescent="0.25">
      <c r="A841" s="3"/>
      <c r="B841" s="4"/>
      <c r="C841" s="4"/>
      <c r="D841" s="4"/>
      <c r="E841" s="4"/>
      <c r="F841" s="4"/>
      <c r="G841" s="72"/>
      <c r="H841" s="4"/>
      <c r="I841" s="4"/>
      <c r="J841" s="4"/>
      <c r="K841" s="4"/>
      <c r="L841" s="318"/>
      <c r="M841" s="318"/>
      <c r="N841" s="4"/>
      <c r="O841" s="318"/>
      <c r="P841" s="4"/>
      <c r="Q841" s="318"/>
      <c r="R841" s="4"/>
      <c r="S841" s="4"/>
      <c r="T841" s="4"/>
      <c r="U841" s="320"/>
      <c r="V841" s="4"/>
      <c r="W841" s="319"/>
      <c r="X841" s="319"/>
      <c r="Y841" s="4"/>
      <c r="Z841" s="4"/>
      <c r="AA841" s="4"/>
      <c r="AB841" s="4"/>
      <c r="AC841" s="4"/>
      <c r="AD841" s="30"/>
      <c r="AE841" s="30"/>
      <c r="AF841" s="30"/>
      <c r="AG841" s="4"/>
      <c r="AH841" s="4"/>
      <c r="AI841" s="4"/>
      <c r="AJ841" s="4"/>
    </row>
    <row r="842" spans="1:36" ht="12.75" customHeight="1" x14ac:dyDescent="0.25">
      <c r="A842" s="3"/>
      <c r="B842" s="4"/>
      <c r="C842" s="4"/>
      <c r="D842" s="4"/>
      <c r="E842" s="4"/>
      <c r="F842" s="4"/>
      <c r="G842" s="72"/>
      <c r="H842" s="4"/>
      <c r="I842" s="4"/>
      <c r="J842" s="4"/>
      <c r="K842" s="4"/>
      <c r="L842" s="318"/>
      <c r="M842" s="318"/>
      <c r="N842" s="4"/>
      <c r="O842" s="318"/>
      <c r="P842" s="4"/>
      <c r="Q842" s="318"/>
      <c r="R842" s="4"/>
      <c r="S842" s="4"/>
      <c r="T842" s="4"/>
      <c r="U842" s="320"/>
      <c r="V842" s="4"/>
      <c r="W842" s="319"/>
      <c r="X842" s="319"/>
      <c r="Y842" s="4"/>
      <c r="Z842" s="4"/>
      <c r="AA842" s="4"/>
      <c r="AB842" s="4"/>
      <c r="AC842" s="4"/>
      <c r="AD842" s="30"/>
      <c r="AE842" s="30"/>
      <c r="AF842" s="30"/>
      <c r="AG842" s="4"/>
      <c r="AH842" s="4"/>
      <c r="AI842" s="4"/>
      <c r="AJ842" s="4"/>
    </row>
    <row r="843" spans="1:36" ht="12.75" customHeight="1" x14ac:dyDescent="0.25">
      <c r="A843" s="3"/>
      <c r="B843" s="4"/>
      <c r="C843" s="4"/>
      <c r="D843" s="4"/>
      <c r="E843" s="4"/>
      <c r="F843" s="4"/>
      <c r="G843" s="72"/>
      <c r="H843" s="4"/>
      <c r="I843" s="4"/>
      <c r="J843" s="4"/>
      <c r="K843" s="4"/>
      <c r="L843" s="318"/>
      <c r="M843" s="318"/>
      <c r="N843" s="4"/>
      <c r="O843" s="318"/>
      <c r="P843" s="4"/>
      <c r="Q843" s="318"/>
      <c r="R843" s="4"/>
      <c r="S843" s="4"/>
      <c r="T843" s="4"/>
      <c r="U843" s="320"/>
      <c r="V843" s="4"/>
      <c r="W843" s="319"/>
      <c r="X843" s="319"/>
      <c r="Y843" s="4"/>
      <c r="Z843" s="4"/>
      <c r="AA843" s="4"/>
      <c r="AB843" s="4"/>
      <c r="AC843" s="4"/>
      <c r="AD843" s="30"/>
      <c r="AE843" s="30"/>
      <c r="AF843" s="30"/>
      <c r="AG843" s="4"/>
      <c r="AH843" s="4"/>
      <c r="AI843" s="4"/>
      <c r="AJ843" s="4"/>
    </row>
    <row r="844" spans="1:36" ht="12.75" customHeight="1" x14ac:dyDescent="0.25">
      <c r="A844" s="3"/>
      <c r="B844" s="4"/>
      <c r="C844" s="4"/>
      <c r="D844" s="4"/>
      <c r="E844" s="4"/>
      <c r="F844" s="4"/>
      <c r="G844" s="72"/>
      <c r="H844" s="4"/>
      <c r="I844" s="4"/>
      <c r="J844" s="4"/>
      <c r="K844" s="4"/>
      <c r="L844" s="318"/>
      <c r="M844" s="318"/>
      <c r="N844" s="4"/>
      <c r="O844" s="318"/>
      <c r="P844" s="4"/>
      <c r="Q844" s="318"/>
      <c r="R844" s="4"/>
      <c r="S844" s="4"/>
      <c r="T844" s="4"/>
      <c r="U844" s="320"/>
      <c r="V844" s="4"/>
      <c r="W844" s="319"/>
      <c r="X844" s="319"/>
      <c r="Y844" s="4"/>
      <c r="Z844" s="4"/>
      <c r="AA844" s="4"/>
      <c r="AB844" s="4"/>
      <c r="AC844" s="4"/>
      <c r="AD844" s="30"/>
      <c r="AE844" s="30"/>
      <c r="AF844" s="30"/>
      <c r="AG844" s="4"/>
      <c r="AH844" s="4"/>
      <c r="AI844" s="4"/>
      <c r="AJ844" s="4"/>
    </row>
    <row r="845" spans="1:36" ht="12.75" customHeight="1" x14ac:dyDescent="0.25">
      <c r="A845" s="3"/>
      <c r="B845" s="4"/>
      <c r="C845" s="4"/>
      <c r="D845" s="4"/>
      <c r="E845" s="4"/>
      <c r="F845" s="4"/>
      <c r="G845" s="72"/>
      <c r="H845" s="4"/>
      <c r="I845" s="4"/>
      <c r="J845" s="4"/>
      <c r="K845" s="4"/>
      <c r="L845" s="318"/>
      <c r="M845" s="318"/>
      <c r="N845" s="4"/>
      <c r="O845" s="318"/>
      <c r="P845" s="4"/>
      <c r="Q845" s="318"/>
      <c r="R845" s="4"/>
      <c r="S845" s="4"/>
      <c r="T845" s="4"/>
      <c r="U845" s="320"/>
      <c r="V845" s="4"/>
      <c r="W845" s="319"/>
      <c r="X845" s="319"/>
      <c r="Y845" s="4"/>
      <c r="Z845" s="4"/>
      <c r="AA845" s="4"/>
      <c r="AB845" s="4"/>
      <c r="AC845" s="4"/>
      <c r="AD845" s="30"/>
      <c r="AE845" s="30"/>
      <c r="AF845" s="30"/>
      <c r="AG845" s="4"/>
      <c r="AH845" s="4"/>
      <c r="AI845" s="4"/>
      <c r="AJ845" s="4"/>
    </row>
    <row r="846" spans="1:36" ht="12.75" customHeight="1" x14ac:dyDescent="0.25">
      <c r="A846" s="3"/>
      <c r="B846" s="4"/>
      <c r="C846" s="4"/>
      <c r="D846" s="4"/>
      <c r="E846" s="4"/>
      <c r="F846" s="4"/>
      <c r="G846" s="72"/>
      <c r="H846" s="4"/>
      <c r="I846" s="4"/>
      <c r="J846" s="4"/>
      <c r="K846" s="4"/>
      <c r="L846" s="318"/>
      <c r="M846" s="318"/>
      <c r="N846" s="4"/>
      <c r="O846" s="318"/>
      <c r="P846" s="4"/>
      <c r="Q846" s="318"/>
      <c r="R846" s="4"/>
      <c r="S846" s="4"/>
      <c r="T846" s="4"/>
      <c r="U846" s="320"/>
      <c r="V846" s="4"/>
      <c r="W846" s="319"/>
      <c r="X846" s="319"/>
      <c r="Y846" s="4"/>
      <c r="Z846" s="4"/>
      <c r="AA846" s="4"/>
      <c r="AB846" s="4"/>
      <c r="AC846" s="4"/>
      <c r="AD846" s="30"/>
      <c r="AE846" s="30"/>
      <c r="AF846" s="30"/>
      <c r="AG846" s="4"/>
      <c r="AH846" s="4"/>
      <c r="AI846" s="4"/>
      <c r="AJ846" s="4"/>
    </row>
    <row r="847" spans="1:36" ht="12.75" customHeight="1" x14ac:dyDescent="0.25">
      <c r="A847" s="3"/>
      <c r="B847" s="4"/>
      <c r="C847" s="4"/>
      <c r="D847" s="4"/>
      <c r="E847" s="4"/>
      <c r="F847" s="4"/>
      <c r="G847" s="72"/>
      <c r="H847" s="4"/>
      <c r="I847" s="4"/>
      <c r="J847" s="4"/>
      <c r="K847" s="4"/>
      <c r="L847" s="318"/>
      <c r="M847" s="318"/>
      <c r="N847" s="4"/>
      <c r="O847" s="318"/>
      <c r="P847" s="4"/>
      <c r="Q847" s="318"/>
      <c r="R847" s="4"/>
      <c r="S847" s="4"/>
      <c r="T847" s="4"/>
      <c r="U847" s="320"/>
      <c r="V847" s="4"/>
      <c r="W847" s="319"/>
      <c r="X847" s="319"/>
      <c r="Y847" s="4"/>
      <c r="Z847" s="4"/>
      <c r="AA847" s="4"/>
      <c r="AB847" s="4"/>
      <c r="AC847" s="4"/>
      <c r="AD847" s="30"/>
      <c r="AE847" s="30"/>
      <c r="AF847" s="30"/>
      <c r="AG847" s="4"/>
      <c r="AH847" s="4"/>
      <c r="AI847" s="4"/>
      <c r="AJ847" s="4"/>
    </row>
    <row r="848" spans="1:36" ht="12.75" customHeight="1" x14ac:dyDescent="0.25">
      <c r="A848" s="3"/>
      <c r="B848" s="4"/>
      <c r="C848" s="4"/>
      <c r="D848" s="4"/>
      <c r="E848" s="4"/>
      <c r="F848" s="4"/>
      <c r="G848" s="72"/>
      <c r="H848" s="4"/>
      <c r="I848" s="4"/>
      <c r="J848" s="4"/>
      <c r="K848" s="4"/>
      <c r="L848" s="318"/>
      <c r="M848" s="318"/>
      <c r="N848" s="4"/>
      <c r="O848" s="318"/>
      <c r="P848" s="4"/>
      <c r="Q848" s="318"/>
      <c r="R848" s="4"/>
      <c r="S848" s="4"/>
      <c r="T848" s="4"/>
      <c r="U848" s="320"/>
      <c r="V848" s="4"/>
      <c r="W848" s="319"/>
      <c r="X848" s="319"/>
      <c r="Y848" s="4"/>
      <c r="Z848" s="4"/>
      <c r="AA848" s="4"/>
      <c r="AB848" s="4"/>
      <c r="AC848" s="4"/>
      <c r="AD848" s="30"/>
      <c r="AE848" s="30"/>
      <c r="AF848" s="30"/>
      <c r="AG848" s="4"/>
      <c r="AH848" s="4"/>
      <c r="AI848" s="4"/>
      <c r="AJ848" s="4"/>
    </row>
    <row r="849" spans="1:36" ht="12.75" customHeight="1" x14ac:dyDescent="0.25">
      <c r="A849" s="3"/>
      <c r="B849" s="4"/>
      <c r="C849" s="4"/>
      <c r="D849" s="4"/>
      <c r="E849" s="4"/>
      <c r="F849" s="4"/>
      <c r="G849" s="72"/>
      <c r="H849" s="4"/>
      <c r="I849" s="4"/>
      <c r="J849" s="4"/>
      <c r="K849" s="4"/>
      <c r="L849" s="318"/>
      <c r="M849" s="318"/>
      <c r="N849" s="4"/>
      <c r="O849" s="318"/>
      <c r="P849" s="4"/>
      <c r="Q849" s="318"/>
      <c r="R849" s="4"/>
      <c r="S849" s="4"/>
      <c r="T849" s="4"/>
      <c r="U849" s="320"/>
      <c r="V849" s="4"/>
      <c r="W849" s="319"/>
      <c r="X849" s="319"/>
      <c r="Y849" s="4"/>
      <c r="Z849" s="4"/>
      <c r="AA849" s="4"/>
      <c r="AB849" s="4"/>
      <c r="AC849" s="4"/>
      <c r="AD849" s="30"/>
      <c r="AE849" s="30"/>
      <c r="AF849" s="30"/>
      <c r="AG849" s="4"/>
      <c r="AH849" s="4"/>
      <c r="AI849" s="4"/>
      <c r="AJ849" s="4"/>
    </row>
    <row r="850" spans="1:36" ht="12.75" customHeight="1" x14ac:dyDescent="0.25">
      <c r="A850" s="3"/>
      <c r="B850" s="4"/>
      <c r="C850" s="4"/>
      <c r="D850" s="4"/>
      <c r="E850" s="4"/>
      <c r="F850" s="4"/>
      <c r="G850" s="72"/>
      <c r="H850" s="4"/>
      <c r="I850" s="4"/>
      <c r="J850" s="4"/>
      <c r="K850" s="4"/>
      <c r="L850" s="318"/>
      <c r="M850" s="318"/>
      <c r="N850" s="4"/>
      <c r="O850" s="318"/>
      <c r="P850" s="4"/>
      <c r="Q850" s="318"/>
      <c r="R850" s="4"/>
      <c r="S850" s="4"/>
      <c r="T850" s="4"/>
      <c r="U850" s="320"/>
      <c r="V850" s="4"/>
      <c r="W850" s="319"/>
      <c r="X850" s="319"/>
      <c r="Y850" s="4"/>
      <c r="Z850" s="4"/>
      <c r="AA850" s="4"/>
      <c r="AB850" s="4"/>
      <c r="AC850" s="4"/>
      <c r="AD850" s="30"/>
      <c r="AE850" s="30"/>
      <c r="AF850" s="30"/>
      <c r="AG850" s="4"/>
      <c r="AH850" s="4"/>
      <c r="AI850" s="4"/>
      <c r="AJ850" s="4"/>
    </row>
    <row r="851" spans="1:36" ht="12.75" customHeight="1" x14ac:dyDescent="0.25">
      <c r="A851" s="3"/>
      <c r="B851" s="4"/>
      <c r="C851" s="4"/>
      <c r="D851" s="4"/>
      <c r="E851" s="4"/>
      <c r="F851" s="4"/>
      <c r="G851" s="72"/>
      <c r="H851" s="4"/>
      <c r="I851" s="4"/>
      <c r="J851" s="4"/>
      <c r="K851" s="4"/>
      <c r="L851" s="318"/>
      <c r="M851" s="318"/>
      <c r="N851" s="4"/>
      <c r="O851" s="318"/>
      <c r="P851" s="4"/>
      <c r="Q851" s="318"/>
      <c r="R851" s="4"/>
      <c r="S851" s="4"/>
      <c r="T851" s="4"/>
      <c r="U851" s="320"/>
      <c r="V851" s="4"/>
      <c r="W851" s="319"/>
      <c r="X851" s="319"/>
      <c r="Y851" s="4"/>
      <c r="Z851" s="4"/>
      <c r="AA851" s="4"/>
      <c r="AB851" s="4"/>
      <c r="AC851" s="4"/>
      <c r="AD851" s="30"/>
      <c r="AE851" s="30"/>
      <c r="AF851" s="30"/>
      <c r="AG851" s="4"/>
      <c r="AH851" s="4"/>
      <c r="AI851" s="4"/>
      <c r="AJ851" s="4"/>
    </row>
    <row r="852" spans="1:36" ht="12.75" customHeight="1" x14ac:dyDescent="0.25">
      <c r="A852" s="3"/>
      <c r="B852" s="4"/>
      <c r="C852" s="4"/>
      <c r="D852" s="4"/>
      <c r="E852" s="4"/>
      <c r="F852" s="4"/>
      <c r="G852" s="72"/>
      <c r="H852" s="4"/>
      <c r="I852" s="4"/>
      <c r="J852" s="4"/>
      <c r="K852" s="4"/>
      <c r="L852" s="318"/>
      <c r="M852" s="318"/>
      <c r="N852" s="4"/>
      <c r="O852" s="318"/>
      <c r="P852" s="4"/>
      <c r="Q852" s="318"/>
      <c r="R852" s="4"/>
      <c r="S852" s="4"/>
      <c r="T852" s="4"/>
      <c r="U852" s="320"/>
      <c r="V852" s="4"/>
      <c r="W852" s="319"/>
      <c r="X852" s="319"/>
      <c r="Y852" s="4"/>
      <c r="Z852" s="4"/>
      <c r="AA852" s="4"/>
      <c r="AB852" s="4"/>
      <c r="AC852" s="4"/>
      <c r="AD852" s="30"/>
      <c r="AE852" s="30"/>
      <c r="AF852" s="30"/>
      <c r="AG852" s="4"/>
      <c r="AH852" s="4"/>
      <c r="AI852" s="4"/>
      <c r="AJ852" s="4"/>
    </row>
    <row r="853" spans="1:36" ht="12.75" customHeight="1" x14ac:dyDescent="0.25">
      <c r="A853" s="3"/>
      <c r="B853" s="4"/>
      <c r="C853" s="4"/>
      <c r="D853" s="4"/>
      <c r="E853" s="4"/>
      <c r="F853" s="4"/>
      <c r="G853" s="72"/>
      <c r="H853" s="4"/>
      <c r="I853" s="4"/>
      <c r="J853" s="4"/>
      <c r="K853" s="4"/>
      <c r="L853" s="318"/>
      <c r="M853" s="318"/>
      <c r="N853" s="4"/>
      <c r="O853" s="318"/>
      <c r="P853" s="4"/>
      <c r="Q853" s="318"/>
      <c r="R853" s="4"/>
      <c r="S853" s="4"/>
      <c r="T853" s="4"/>
      <c r="U853" s="320"/>
      <c r="V853" s="4"/>
      <c r="W853" s="319"/>
      <c r="X853" s="319"/>
      <c r="Y853" s="4"/>
      <c r="Z853" s="4"/>
      <c r="AA853" s="4"/>
      <c r="AB853" s="4"/>
      <c r="AC853" s="4"/>
      <c r="AD853" s="30"/>
      <c r="AE853" s="30"/>
      <c r="AF853" s="30"/>
      <c r="AG853" s="4"/>
      <c r="AH853" s="4"/>
      <c r="AI853" s="4"/>
      <c r="AJ853" s="4"/>
    </row>
    <row r="854" spans="1:36" ht="12.75" customHeight="1" x14ac:dyDescent="0.25">
      <c r="A854" s="3"/>
      <c r="B854" s="4"/>
      <c r="C854" s="4"/>
      <c r="D854" s="4"/>
      <c r="E854" s="4"/>
      <c r="F854" s="4"/>
      <c r="G854" s="72"/>
      <c r="H854" s="4"/>
      <c r="I854" s="4"/>
      <c r="J854" s="4"/>
      <c r="K854" s="4"/>
      <c r="L854" s="318"/>
      <c r="M854" s="318"/>
      <c r="N854" s="4"/>
      <c r="O854" s="318"/>
      <c r="P854" s="4"/>
      <c r="Q854" s="318"/>
      <c r="R854" s="4"/>
      <c r="S854" s="4"/>
      <c r="T854" s="4"/>
      <c r="U854" s="320"/>
      <c r="V854" s="4"/>
      <c r="W854" s="319"/>
      <c r="X854" s="319"/>
      <c r="Y854" s="4"/>
      <c r="Z854" s="4"/>
      <c r="AA854" s="4"/>
      <c r="AB854" s="4"/>
      <c r="AC854" s="4"/>
      <c r="AD854" s="30"/>
      <c r="AE854" s="30"/>
      <c r="AF854" s="30"/>
      <c r="AG854" s="4"/>
      <c r="AH854" s="4"/>
      <c r="AI854" s="4"/>
      <c r="AJ854" s="4"/>
    </row>
    <row r="855" spans="1:36" ht="12.75" customHeight="1" x14ac:dyDescent="0.25">
      <c r="A855" s="3"/>
      <c r="B855" s="4"/>
      <c r="C855" s="4"/>
      <c r="D855" s="4"/>
      <c r="E855" s="4"/>
      <c r="F855" s="4"/>
      <c r="G855" s="72"/>
      <c r="H855" s="4"/>
      <c r="I855" s="4"/>
      <c r="J855" s="4"/>
      <c r="K855" s="4"/>
      <c r="L855" s="318"/>
      <c r="M855" s="318"/>
      <c r="N855" s="4"/>
      <c r="O855" s="318"/>
      <c r="P855" s="4"/>
      <c r="Q855" s="318"/>
      <c r="R855" s="4"/>
      <c r="S855" s="4"/>
      <c r="T855" s="4"/>
      <c r="U855" s="320"/>
      <c r="V855" s="4"/>
      <c r="W855" s="319"/>
      <c r="X855" s="319"/>
      <c r="Y855" s="4"/>
      <c r="Z855" s="4"/>
      <c r="AA855" s="4"/>
      <c r="AB855" s="4"/>
      <c r="AC855" s="4"/>
      <c r="AD855" s="30"/>
      <c r="AE855" s="30"/>
      <c r="AF855" s="30"/>
      <c r="AG855" s="4"/>
      <c r="AH855" s="4"/>
      <c r="AI855" s="4"/>
      <c r="AJ855" s="4"/>
    </row>
    <row r="856" spans="1:36" ht="12.75" customHeight="1" x14ac:dyDescent="0.25">
      <c r="A856" s="3"/>
      <c r="B856" s="4"/>
      <c r="C856" s="4"/>
      <c r="D856" s="4"/>
      <c r="E856" s="4"/>
      <c r="F856" s="4"/>
      <c r="G856" s="72"/>
      <c r="H856" s="4"/>
      <c r="I856" s="4"/>
      <c r="J856" s="4"/>
      <c r="K856" s="4"/>
      <c r="L856" s="318"/>
      <c r="M856" s="318"/>
      <c r="N856" s="4"/>
      <c r="O856" s="318"/>
      <c r="P856" s="4"/>
      <c r="Q856" s="318"/>
      <c r="R856" s="4"/>
      <c r="S856" s="4"/>
      <c r="T856" s="4"/>
      <c r="U856" s="320"/>
      <c r="V856" s="4"/>
      <c r="W856" s="319"/>
      <c r="X856" s="319"/>
      <c r="Y856" s="4"/>
      <c r="Z856" s="4"/>
      <c r="AA856" s="4"/>
      <c r="AB856" s="4"/>
      <c r="AC856" s="4"/>
      <c r="AD856" s="30"/>
      <c r="AE856" s="30"/>
      <c r="AF856" s="30"/>
      <c r="AG856" s="4"/>
      <c r="AH856" s="4"/>
      <c r="AI856" s="4"/>
      <c r="AJ856" s="4"/>
    </row>
    <row r="857" spans="1:36" ht="12.75" customHeight="1" x14ac:dyDescent="0.25">
      <c r="A857" s="3"/>
      <c r="B857" s="4"/>
      <c r="C857" s="4"/>
      <c r="D857" s="4"/>
      <c r="E857" s="4"/>
      <c r="F857" s="4"/>
      <c r="G857" s="72"/>
      <c r="H857" s="4"/>
      <c r="I857" s="4"/>
      <c r="J857" s="4"/>
      <c r="K857" s="4"/>
      <c r="L857" s="318"/>
      <c r="M857" s="318"/>
      <c r="N857" s="4"/>
      <c r="O857" s="318"/>
      <c r="P857" s="4"/>
      <c r="Q857" s="318"/>
      <c r="R857" s="4"/>
      <c r="S857" s="4"/>
      <c r="T857" s="4"/>
      <c r="U857" s="320"/>
      <c r="V857" s="4"/>
      <c r="W857" s="319"/>
      <c r="X857" s="319"/>
      <c r="Y857" s="4"/>
      <c r="Z857" s="4"/>
      <c r="AA857" s="4"/>
      <c r="AB857" s="4"/>
      <c r="AC857" s="4"/>
      <c r="AD857" s="30"/>
      <c r="AE857" s="30"/>
      <c r="AF857" s="30"/>
      <c r="AG857" s="4"/>
      <c r="AH857" s="4"/>
      <c r="AI857" s="4"/>
      <c r="AJ857" s="4"/>
    </row>
    <row r="858" spans="1:36" ht="12.75" customHeight="1" x14ac:dyDescent="0.25">
      <c r="A858" s="3"/>
      <c r="B858" s="4"/>
      <c r="C858" s="4"/>
      <c r="D858" s="4"/>
      <c r="E858" s="4"/>
      <c r="F858" s="4"/>
      <c r="G858" s="72"/>
      <c r="H858" s="4"/>
      <c r="I858" s="4"/>
      <c r="J858" s="4"/>
      <c r="K858" s="4"/>
      <c r="L858" s="318"/>
      <c r="M858" s="318"/>
      <c r="N858" s="4"/>
      <c r="O858" s="318"/>
      <c r="P858" s="4"/>
      <c r="Q858" s="318"/>
      <c r="R858" s="4"/>
      <c r="S858" s="4"/>
      <c r="T858" s="4"/>
      <c r="U858" s="320"/>
      <c r="V858" s="4"/>
      <c r="W858" s="319"/>
      <c r="X858" s="319"/>
      <c r="Y858" s="4"/>
      <c r="Z858" s="4"/>
      <c r="AA858" s="4"/>
      <c r="AB858" s="4"/>
      <c r="AC858" s="4"/>
      <c r="AD858" s="30"/>
      <c r="AE858" s="30"/>
      <c r="AF858" s="30"/>
      <c r="AG858" s="4"/>
      <c r="AH858" s="4"/>
      <c r="AI858" s="4"/>
      <c r="AJ858" s="4"/>
    </row>
    <row r="859" spans="1:36" ht="12.75" customHeight="1" x14ac:dyDescent="0.25">
      <c r="A859" s="3"/>
      <c r="B859" s="4"/>
      <c r="C859" s="4"/>
      <c r="D859" s="4"/>
      <c r="E859" s="4"/>
      <c r="F859" s="4"/>
      <c r="G859" s="72"/>
      <c r="H859" s="4"/>
      <c r="I859" s="4"/>
      <c r="J859" s="4"/>
      <c r="K859" s="4"/>
      <c r="L859" s="318"/>
      <c r="M859" s="318"/>
      <c r="N859" s="4"/>
      <c r="O859" s="318"/>
      <c r="P859" s="4"/>
      <c r="Q859" s="318"/>
      <c r="R859" s="4"/>
      <c r="S859" s="4"/>
      <c r="T859" s="4"/>
      <c r="U859" s="320"/>
      <c r="V859" s="4"/>
      <c r="W859" s="319"/>
      <c r="X859" s="319"/>
      <c r="Y859" s="4"/>
      <c r="Z859" s="4"/>
      <c r="AA859" s="4"/>
      <c r="AB859" s="4"/>
      <c r="AC859" s="4"/>
      <c r="AD859" s="30"/>
      <c r="AE859" s="30"/>
      <c r="AF859" s="30"/>
      <c r="AG859" s="4"/>
      <c r="AH859" s="4"/>
      <c r="AI859" s="4"/>
      <c r="AJ859" s="4"/>
    </row>
    <row r="860" spans="1:36" ht="12.75" customHeight="1" x14ac:dyDescent="0.25">
      <c r="A860" s="3"/>
      <c r="B860" s="4"/>
      <c r="C860" s="4"/>
      <c r="D860" s="4"/>
      <c r="E860" s="4"/>
      <c r="F860" s="4"/>
      <c r="G860" s="72"/>
      <c r="H860" s="4"/>
      <c r="I860" s="4"/>
      <c r="J860" s="4"/>
      <c r="K860" s="4"/>
      <c r="L860" s="318"/>
      <c r="M860" s="318"/>
      <c r="N860" s="4"/>
      <c r="O860" s="318"/>
      <c r="P860" s="4"/>
      <c r="Q860" s="318"/>
      <c r="R860" s="4"/>
      <c r="S860" s="4"/>
      <c r="T860" s="4"/>
      <c r="U860" s="320"/>
      <c r="V860" s="4"/>
      <c r="W860" s="319"/>
      <c r="X860" s="319"/>
      <c r="Y860" s="4"/>
      <c r="Z860" s="4"/>
      <c r="AA860" s="4"/>
      <c r="AB860" s="4"/>
      <c r="AC860" s="4"/>
      <c r="AD860" s="30"/>
      <c r="AE860" s="30"/>
      <c r="AF860" s="30"/>
      <c r="AG860" s="4"/>
      <c r="AH860" s="4"/>
      <c r="AI860" s="4"/>
      <c r="AJ860" s="4"/>
    </row>
    <row r="861" spans="1:36" ht="12.75" customHeight="1" x14ac:dyDescent="0.25">
      <c r="A861" s="3"/>
      <c r="B861" s="4"/>
      <c r="C861" s="4"/>
      <c r="D861" s="4"/>
      <c r="E861" s="4"/>
      <c r="F861" s="4"/>
      <c r="G861" s="72"/>
      <c r="H861" s="4"/>
      <c r="I861" s="4"/>
      <c r="J861" s="4"/>
      <c r="K861" s="4"/>
      <c r="L861" s="318"/>
      <c r="M861" s="318"/>
      <c r="N861" s="4"/>
      <c r="O861" s="318"/>
      <c r="P861" s="4"/>
      <c r="Q861" s="318"/>
      <c r="R861" s="4"/>
      <c r="S861" s="4"/>
      <c r="T861" s="4"/>
      <c r="U861" s="320"/>
      <c r="V861" s="4"/>
      <c r="W861" s="319"/>
      <c r="X861" s="319"/>
      <c r="Y861" s="4"/>
      <c r="Z861" s="4"/>
      <c r="AA861" s="4"/>
      <c r="AB861" s="4"/>
      <c r="AC861" s="4"/>
      <c r="AD861" s="30"/>
      <c r="AE861" s="30"/>
      <c r="AF861" s="30"/>
      <c r="AG861" s="4"/>
      <c r="AH861" s="4"/>
      <c r="AI861" s="4"/>
      <c r="AJ861" s="4"/>
    </row>
    <row r="862" spans="1:36" ht="12.75" customHeight="1" x14ac:dyDescent="0.25">
      <c r="A862" s="3"/>
      <c r="B862" s="4"/>
      <c r="C862" s="4"/>
      <c r="D862" s="4"/>
      <c r="E862" s="4"/>
      <c r="F862" s="4"/>
      <c r="G862" s="72"/>
      <c r="H862" s="4"/>
      <c r="I862" s="4"/>
      <c r="J862" s="4"/>
      <c r="K862" s="4"/>
      <c r="L862" s="318"/>
      <c r="M862" s="318"/>
      <c r="N862" s="4"/>
      <c r="O862" s="318"/>
      <c r="P862" s="4"/>
      <c r="Q862" s="318"/>
      <c r="R862" s="4"/>
      <c r="S862" s="4"/>
      <c r="T862" s="4"/>
      <c r="U862" s="320"/>
      <c r="V862" s="4"/>
      <c r="W862" s="319"/>
      <c r="X862" s="319"/>
      <c r="Y862" s="4"/>
      <c r="Z862" s="4"/>
      <c r="AA862" s="4"/>
      <c r="AB862" s="4"/>
      <c r="AC862" s="4"/>
      <c r="AD862" s="30"/>
      <c r="AE862" s="30"/>
      <c r="AF862" s="30"/>
      <c r="AG862" s="4"/>
      <c r="AH862" s="4"/>
      <c r="AI862" s="4"/>
      <c r="AJ862" s="4"/>
    </row>
    <row r="863" spans="1:36" ht="12.75" customHeight="1" x14ac:dyDescent="0.25">
      <c r="A863" s="3"/>
      <c r="B863" s="4"/>
      <c r="C863" s="4"/>
      <c r="D863" s="4"/>
      <c r="E863" s="4"/>
      <c r="F863" s="4"/>
      <c r="G863" s="72"/>
      <c r="H863" s="4"/>
      <c r="I863" s="4"/>
      <c r="J863" s="4"/>
      <c r="K863" s="4"/>
      <c r="L863" s="318"/>
      <c r="M863" s="318"/>
      <c r="N863" s="4"/>
      <c r="O863" s="318"/>
      <c r="P863" s="4"/>
      <c r="Q863" s="318"/>
      <c r="R863" s="4"/>
      <c r="S863" s="4"/>
      <c r="T863" s="4"/>
      <c r="U863" s="320"/>
      <c r="V863" s="4"/>
      <c r="W863" s="319"/>
      <c r="X863" s="319"/>
      <c r="Y863" s="4"/>
      <c r="Z863" s="4"/>
      <c r="AA863" s="4"/>
      <c r="AB863" s="4"/>
      <c r="AC863" s="4"/>
      <c r="AD863" s="30"/>
      <c r="AE863" s="30"/>
      <c r="AF863" s="30"/>
      <c r="AG863" s="4"/>
      <c r="AH863" s="4"/>
      <c r="AI863" s="4"/>
      <c r="AJ863" s="4"/>
    </row>
    <row r="864" spans="1:36" ht="12.75" customHeight="1" x14ac:dyDescent="0.25">
      <c r="A864" s="3"/>
      <c r="B864" s="4"/>
      <c r="C864" s="4"/>
      <c r="D864" s="4"/>
      <c r="E864" s="4"/>
      <c r="F864" s="4"/>
      <c r="G864" s="72"/>
      <c r="H864" s="4"/>
      <c r="I864" s="4"/>
      <c r="J864" s="4"/>
      <c r="K864" s="4"/>
      <c r="L864" s="318"/>
      <c r="M864" s="318"/>
      <c r="N864" s="4"/>
      <c r="O864" s="318"/>
      <c r="P864" s="4"/>
      <c r="Q864" s="318"/>
      <c r="R864" s="4"/>
      <c r="S864" s="4"/>
      <c r="T864" s="4"/>
      <c r="U864" s="320"/>
      <c r="V864" s="4"/>
      <c r="W864" s="319"/>
      <c r="X864" s="319"/>
      <c r="Y864" s="4"/>
      <c r="Z864" s="4"/>
      <c r="AA864" s="4"/>
      <c r="AB864" s="4"/>
      <c r="AC864" s="4"/>
      <c r="AD864" s="30"/>
      <c r="AE864" s="30"/>
      <c r="AF864" s="30"/>
      <c r="AG864" s="4"/>
      <c r="AH864" s="4"/>
      <c r="AI864" s="4"/>
      <c r="AJ864" s="4"/>
    </row>
    <row r="865" spans="1:36" ht="12.75" customHeight="1" x14ac:dyDescent="0.25">
      <c r="A865" s="3"/>
      <c r="B865" s="4"/>
      <c r="C865" s="4"/>
      <c r="D865" s="4"/>
      <c r="E865" s="4"/>
      <c r="F865" s="4"/>
      <c r="G865" s="72"/>
      <c r="H865" s="4"/>
      <c r="I865" s="4"/>
      <c r="J865" s="4"/>
      <c r="K865" s="4"/>
      <c r="L865" s="318"/>
      <c r="M865" s="318"/>
      <c r="N865" s="4"/>
      <c r="O865" s="318"/>
      <c r="P865" s="4"/>
      <c r="Q865" s="318"/>
      <c r="R865" s="4"/>
      <c r="S865" s="4"/>
      <c r="T865" s="4"/>
      <c r="U865" s="320"/>
      <c r="V865" s="4"/>
      <c r="W865" s="319"/>
      <c r="X865" s="319"/>
      <c r="Y865" s="4"/>
      <c r="Z865" s="4"/>
      <c r="AA865" s="4"/>
      <c r="AB865" s="4"/>
      <c r="AC865" s="4"/>
      <c r="AD865" s="30"/>
      <c r="AE865" s="30"/>
      <c r="AF865" s="30"/>
      <c r="AG865" s="4"/>
      <c r="AH865" s="4"/>
      <c r="AI865" s="4"/>
      <c r="AJ865" s="4"/>
    </row>
    <row r="866" spans="1:36" ht="12.75" customHeight="1" x14ac:dyDescent="0.25">
      <c r="A866" s="3"/>
      <c r="B866" s="4"/>
      <c r="C866" s="4"/>
      <c r="D866" s="4"/>
      <c r="E866" s="4"/>
      <c r="F866" s="4"/>
      <c r="G866" s="72"/>
      <c r="H866" s="4"/>
      <c r="I866" s="4"/>
      <c r="J866" s="4"/>
      <c r="K866" s="4"/>
      <c r="L866" s="318"/>
      <c r="M866" s="318"/>
      <c r="N866" s="4"/>
      <c r="O866" s="318"/>
      <c r="P866" s="4"/>
      <c r="Q866" s="318"/>
      <c r="R866" s="4"/>
      <c r="S866" s="4"/>
      <c r="T866" s="4"/>
      <c r="U866" s="320"/>
      <c r="V866" s="4"/>
      <c r="W866" s="319"/>
      <c r="X866" s="319"/>
      <c r="Y866" s="4"/>
      <c r="Z866" s="4"/>
      <c r="AA866" s="4"/>
      <c r="AB866" s="4"/>
      <c r="AC866" s="4"/>
      <c r="AD866" s="30"/>
      <c r="AE866" s="30"/>
      <c r="AF866" s="30"/>
      <c r="AG866" s="4"/>
      <c r="AH866" s="4"/>
      <c r="AI866" s="4"/>
      <c r="AJ866" s="4"/>
    </row>
    <row r="867" spans="1:36" ht="12.75" customHeight="1" x14ac:dyDescent="0.25">
      <c r="A867" s="3"/>
      <c r="B867" s="4"/>
      <c r="C867" s="4"/>
      <c r="D867" s="4"/>
      <c r="E867" s="4"/>
      <c r="F867" s="4"/>
      <c r="G867" s="72"/>
      <c r="H867" s="4"/>
      <c r="I867" s="4"/>
      <c r="J867" s="4"/>
      <c r="K867" s="4"/>
      <c r="L867" s="318"/>
      <c r="M867" s="318"/>
      <c r="N867" s="4"/>
      <c r="O867" s="318"/>
      <c r="P867" s="4"/>
      <c r="Q867" s="318"/>
      <c r="R867" s="4"/>
      <c r="S867" s="4"/>
      <c r="T867" s="4"/>
      <c r="U867" s="320"/>
      <c r="V867" s="4"/>
      <c r="W867" s="319"/>
      <c r="X867" s="319"/>
      <c r="Y867" s="4"/>
      <c r="Z867" s="4"/>
      <c r="AA867" s="4"/>
      <c r="AB867" s="4"/>
      <c r="AC867" s="4"/>
      <c r="AD867" s="30"/>
      <c r="AE867" s="30"/>
      <c r="AF867" s="30"/>
      <c r="AG867" s="4"/>
      <c r="AH867" s="4"/>
      <c r="AI867" s="4"/>
      <c r="AJ867" s="4"/>
    </row>
    <row r="868" spans="1:36" ht="12.75" customHeight="1" x14ac:dyDescent="0.25">
      <c r="A868" s="3"/>
      <c r="B868" s="4"/>
      <c r="C868" s="4"/>
      <c r="D868" s="4"/>
      <c r="E868" s="4"/>
      <c r="F868" s="4"/>
      <c r="G868" s="72"/>
      <c r="H868" s="4"/>
      <c r="I868" s="4"/>
      <c r="J868" s="4"/>
      <c r="K868" s="4"/>
      <c r="L868" s="318"/>
      <c r="M868" s="318"/>
      <c r="N868" s="4"/>
      <c r="O868" s="318"/>
      <c r="P868" s="4"/>
      <c r="Q868" s="318"/>
      <c r="R868" s="4"/>
      <c r="S868" s="4"/>
      <c r="T868" s="4"/>
      <c r="U868" s="320"/>
      <c r="V868" s="4"/>
      <c r="W868" s="319"/>
      <c r="X868" s="319"/>
      <c r="Y868" s="4"/>
      <c r="Z868" s="4"/>
      <c r="AA868" s="4"/>
      <c r="AB868" s="4"/>
      <c r="AC868" s="4"/>
      <c r="AD868" s="30"/>
      <c r="AE868" s="30"/>
      <c r="AF868" s="30"/>
      <c r="AG868" s="4"/>
      <c r="AH868" s="4"/>
      <c r="AI868" s="4"/>
      <c r="AJ868" s="4"/>
    </row>
    <row r="869" spans="1:36" ht="12.75" customHeight="1" x14ac:dyDescent="0.25">
      <c r="A869" s="3"/>
      <c r="B869" s="4"/>
      <c r="C869" s="4"/>
      <c r="D869" s="4"/>
      <c r="E869" s="4"/>
      <c r="F869" s="4"/>
      <c r="G869" s="72"/>
      <c r="H869" s="4"/>
      <c r="I869" s="4"/>
      <c r="J869" s="4"/>
      <c r="K869" s="4"/>
      <c r="L869" s="318"/>
      <c r="M869" s="318"/>
      <c r="N869" s="4"/>
      <c r="O869" s="318"/>
      <c r="P869" s="4"/>
      <c r="Q869" s="318"/>
      <c r="R869" s="4"/>
      <c r="S869" s="4"/>
      <c r="T869" s="4"/>
      <c r="U869" s="320"/>
      <c r="V869" s="4"/>
      <c r="W869" s="319"/>
      <c r="X869" s="319"/>
      <c r="Y869" s="4"/>
      <c r="Z869" s="4"/>
      <c r="AA869" s="4"/>
      <c r="AB869" s="4"/>
      <c r="AC869" s="4"/>
      <c r="AD869" s="30"/>
      <c r="AE869" s="30"/>
      <c r="AF869" s="30"/>
      <c r="AG869" s="4"/>
      <c r="AH869" s="4"/>
      <c r="AI869" s="4"/>
      <c r="AJ869" s="4"/>
    </row>
    <row r="870" spans="1:36" ht="12.75" customHeight="1" x14ac:dyDescent="0.25">
      <c r="A870" s="3"/>
      <c r="B870" s="4"/>
      <c r="C870" s="4"/>
      <c r="D870" s="4"/>
      <c r="E870" s="4"/>
      <c r="F870" s="4"/>
      <c r="G870" s="72"/>
      <c r="H870" s="4"/>
      <c r="I870" s="4"/>
      <c r="J870" s="4"/>
      <c r="K870" s="4"/>
      <c r="L870" s="318"/>
      <c r="M870" s="318"/>
      <c r="N870" s="4"/>
      <c r="O870" s="318"/>
      <c r="P870" s="4"/>
      <c r="Q870" s="318"/>
      <c r="R870" s="4"/>
      <c r="S870" s="4"/>
      <c r="T870" s="4"/>
      <c r="U870" s="320"/>
      <c r="V870" s="4"/>
      <c r="W870" s="319"/>
      <c r="X870" s="319"/>
      <c r="Y870" s="4"/>
      <c r="Z870" s="4"/>
      <c r="AA870" s="4"/>
      <c r="AB870" s="4"/>
      <c r="AC870" s="4"/>
      <c r="AD870" s="30"/>
      <c r="AE870" s="30"/>
      <c r="AF870" s="30"/>
      <c r="AG870" s="4"/>
      <c r="AH870" s="4"/>
      <c r="AI870" s="4"/>
      <c r="AJ870" s="4"/>
    </row>
    <row r="871" spans="1:36" ht="12.75" customHeight="1" x14ac:dyDescent="0.25">
      <c r="A871" s="3"/>
      <c r="B871" s="4"/>
      <c r="C871" s="4"/>
      <c r="D871" s="4"/>
      <c r="E871" s="4"/>
      <c r="F871" s="4"/>
      <c r="G871" s="72"/>
      <c r="H871" s="4"/>
      <c r="I871" s="4"/>
      <c r="J871" s="4"/>
      <c r="K871" s="4"/>
      <c r="L871" s="318"/>
      <c r="M871" s="318"/>
      <c r="N871" s="4"/>
      <c r="O871" s="318"/>
      <c r="P871" s="4"/>
      <c r="Q871" s="318"/>
      <c r="R871" s="4"/>
      <c r="S871" s="4"/>
      <c r="T871" s="4"/>
      <c r="U871" s="320"/>
      <c r="V871" s="4"/>
      <c r="W871" s="319"/>
      <c r="X871" s="319"/>
      <c r="Y871" s="4"/>
      <c r="Z871" s="4"/>
      <c r="AA871" s="4"/>
      <c r="AB871" s="4"/>
      <c r="AC871" s="4"/>
      <c r="AD871" s="30"/>
      <c r="AE871" s="30"/>
      <c r="AF871" s="30"/>
      <c r="AG871" s="4"/>
      <c r="AH871" s="4"/>
      <c r="AI871" s="4"/>
      <c r="AJ871" s="4"/>
    </row>
    <row r="872" spans="1:36" ht="12.75" customHeight="1" x14ac:dyDescent="0.25">
      <c r="A872" s="3"/>
      <c r="B872" s="4"/>
      <c r="C872" s="4"/>
      <c r="D872" s="4"/>
      <c r="E872" s="4"/>
      <c r="F872" s="4"/>
      <c r="G872" s="72"/>
      <c r="H872" s="4"/>
      <c r="I872" s="4"/>
      <c r="J872" s="4"/>
      <c r="K872" s="4"/>
      <c r="L872" s="318"/>
      <c r="M872" s="318"/>
      <c r="N872" s="4"/>
      <c r="O872" s="318"/>
      <c r="P872" s="4"/>
      <c r="Q872" s="318"/>
      <c r="R872" s="4"/>
      <c r="S872" s="4"/>
      <c r="T872" s="4"/>
      <c r="U872" s="320"/>
      <c r="V872" s="4"/>
      <c r="W872" s="319"/>
      <c r="X872" s="319"/>
      <c r="Y872" s="4"/>
      <c r="Z872" s="4"/>
      <c r="AA872" s="4"/>
      <c r="AB872" s="4"/>
      <c r="AC872" s="4"/>
      <c r="AD872" s="30"/>
      <c r="AE872" s="30"/>
      <c r="AF872" s="30"/>
      <c r="AG872" s="4"/>
      <c r="AH872" s="4"/>
      <c r="AI872" s="4"/>
      <c r="AJ872" s="4"/>
    </row>
    <row r="873" spans="1:36" ht="12.75" customHeight="1" x14ac:dyDescent="0.25">
      <c r="A873" s="3"/>
      <c r="B873" s="4"/>
      <c r="C873" s="4"/>
      <c r="D873" s="4"/>
      <c r="E873" s="4"/>
      <c r="F873" s="4"/>
      <c r="G873" s="72"/>
      <c r="H873" s="4"/>
      <c r="I873" s="4"/>
      <c r="J873" s="4"/>
      <c r="K873" s="4"/>
      <c r="L873" s="318"/>
      <c r="M873" s="318"/>
      <c r="N873" s="4"/>
      <c r="O873" s="318"/>
      <c r="P873" s="4"/>
      <c r="Q873" s="318"/>
      <c r="R873" s="4"/>
      <c r="S873" s="4"/>
      <c r="T873" s="4"/>
      <c r="U873" s="320"/>
      <c r="V873" s="4"/>
      <c r="W873" s="319"/>
      <c r="X873" s="319"/>
      <c r="Y873" s="4"/>
      <c r="Z873" s="4"/>
      <c r="AA873" s="4"/>
      <c r="AB873" s="4"/>
      <c r="AC873" s="4"/>
      <c r="AD873" s="30"/>
      <c r="AE873" s="30"/>
      <c r="AF873" s="30"/>
      <c r="AG873" s="4"/>
      <c r="AH873" s="4"/>
      <c r="AI873" s="4"/>
      <c r="AJ873" s="4"/>
    </row>
    <row r="874" spans="1:36" ht="12.75" customHeight="1" x14ac:dyDescent="0.25">
      <c r="A874" s="3"/>
      <c r="B874" s="4"/>
      <c r="C874" s="4"/>
      <c r="D874" s="4"/>
      <c r="E874" s="4"/>
      <c r="F874" s="4"/>
      <c r="G874" s="72"/>
      <c r="H874" s="4"/>
      <c r="I874" s="4"/>
      <c r="J874" s="4"/>
      <c r="K874" s="4"/>
      <c r="L874" s="318"/>
      <c r="M874" s="318"/>
      <c r="N874" s="4"/>
      <c r="O874" s="318"/>
      <c r="P874" s="4"/>
      <c r="Q874" s="318"/>
      <c r="R874" s="4"/>
      <c r="S874" s="4"/>
      <c r="T874" s="4"/>
      <c r="U874" s="320"/>
      <c r="V874" s="4"/>
      <c r="W874" s="319"/>
      <c r="X874" s="319"/>
      <c r="Y874" s="4"/>
      <c r="Z874" s="4"/>
      <c r="AA874" s="4"/>
      <c r="AB874" s="4"/>
      <c r="AC874" s="4"/>
      <c r="AD874" s="30"/>
      <c r="AE874" s="30"/>
      <c r="AF874" s="30"/>
      <c r="AG874" s="4"/>
      <c r="AH874" s="4"/>
      <c r="AI874" s="4"/>
      <c r="AJ874" s="4"/>
    </row>
    <row r="875" spans="1:36" ht="12.75" customHeight="1" x14ac:dyDescent="0.25">
      <c r="A875" s="3"/>
      <c r="B875" s="4"/>
      <c r="C875" s="4"/>
      <c r="D875" s="4"/>
      <c r="E875" s="4"/>
      <c r="F875" s="4"/>
      <c r="G875" s="72"/>
      <c r="H875" s="4"/>
      <c r="I875" s="4"/>
      <c r="J875" s="4"/>
      <c r="K875" s="4"/>
      <c r="L875" s="318"/>
      <c r="M875" s="318"/>
      <c r="N875" s="4"/>
      <c r="O875" s="318"/>
      <c r="P875" s="4"/>
      <c r="Q875" s="318"/>
      <c r="R875" s="4"/>
      <c r="S875" s="4"/>
      <c r="T875" s="4"/>
      <c r="U875" s="320"/>
      <c r="V875" s="4"/>
      <c r="W875" s="319"/>
      <c r="X875" s="319"/>
      <c r="Y875" s="4"/>
      <c r="Z875" s="4"/>
      <c r="AA875" s="4"/>
      <c r="AB875" s="4"/>
      <c r="AC875" s="4"/>
      <c r="AD875" s="30"/>
      <c r="AE875" s="30"/>
      <c r="AF875" s="30"/>
      <c r="AG875" s="4"/>
      <c r="AH875" s="4"/>
      <c r="AI875" s="4"/>
      <c r="AJ875" s="4"/>
    </row>
    <row r="876" spans="1:36" ht="12.75" customHeight="1" x14ac:dyDescent="0.25">
      <c r="A876" s="3"/>
      <c r="B876" s="4"/>
      <c r="C876" s="4"/>
      <c r="D876" s="4"/>
      <c r="E876" s="4"/>
      <c r="F876" s="4"/>
      <c r="G876" s="72"/>
      <c r="H876" s="4"/>
      <c r="I876" s="4"/>
      <c r="J876" s="4"/>
      <c r="K876" s="4"/>
      <c r="L876" s="318"/>
      <c r="M876" s="318"/>
      <c r="N876" s="4"/>
      <c r="O876" s="318"/>
      <c r="P876" s="4"/>
      <c r="Q876" s="318"/>
      <c r="R876" s="4"/>
      <c r="S876" s="4"/>
      <c r="T876" s="4"/>
      <c r="U876" s="320"/>
      <c r="V876" s="4"/>
      <c r="W876" s="319"/>
      <c r="X876" s="319"/>
      <c r="Y876" s="4"/>
      <c r="Z876" s="4"/>
      <c r="AA876" s="4"/>
      <c r="AB876" s="4"/>
      <c r="AC876" s="4"/>
      <c r="AD876" s="30"/>
      <c r="AE876" s="30"/>
      <c r="AF876" s="30"/>
      <c r="AG876" s="4"/>
      <c r="AH876" s="4"/>
      <c r="AI876" s="4"/>
      <c r="AJ876" s="4"/>
    </row>
    <row r="877" spans="1:36" ht="12.75" customHeight="1" x14ac:dyDescent="0.25">
      <c r="A877" s="3"/>
      <c r="B877" s="4"/>
      <c r="C877" s="4"/>
      <c r="D877" s="4"/>
      <c r="E877" s="4"/>
      <c r="F877" s="4"/>
      <c r="G877" s="72"/>
      <c r="H877" s="4"/>
      <c r="I877" s="4"/>
      <c r="J877" s="4"/>
      <c r="K877" s="4"/>
      <c r="L877" s="318"/>
      <c r="M877" s="318"/>
      <c r="N877" s="4"/>
      <c r="O877" s="318"/>
      <c r="P877" s="4"/>
      <c r="Q877" s="318"/>
      <c r="R877" s="4"/>
      <c r="S877" s="4"/>
      <c r="T877" s="4"/>
      <c r="U877" s="320"/>
      <c r="V877" s="4"/>
      <c r="W877" s="319"/>
      <c r="X877" s="319"/>
      <c r="Y877" s="4"/>
      <c r="Z877" s="4"/>
      <c r="AA877" s="4"/>
      <c r="AB877" s="4"/>
      <c r="AC877" s="4"/>
      <c r="AD877" s="30"/>
      <c r="AE877" s="30"/>
      <c r="AF877" s="30"/>
      <c r="AG877" s="4"/>
      <c r="AH877" s="4"/>
      <c r="AI877" s="4"/>
      <c r="AJ877" s="4"/>
    </row>
    <row r="878" spans="1:36" ht="12.75" customHeight="1" x14ac:dyDescent="0.25">
      <c r="A878" s="3"/>
      <c r="B878" s="4"/>
      <c r="C878" s="4"/>
      <c r="D878" s="4"/>
      <c r="E878" s="4"/>
      <c r="F878" s="4"/>
      <c r="G878" s="72"/>
      <c r="H878" s="4"/>
      <c r="I878" s="4"/>
      <c r="J878" s="4"/>
      <c r="K878" s="4"/>
      <c r="L878" s="318"/>
      <c r="M878" s="318"/>
      <c r="N878" s="4"/>
      <c r="O878" s="318"/>
      <c r="P878" s="4"/>
      <c r="Q878" s="318"/>
      <c r="R878" s="4"/>
      <c r="S878" s="4"/>
      <c r="T878" s="4"/>
      <c r="U878" s="320"/>
      <c r="V878" s="4"/>
      <c r="W878" s="319"/>
      <c r="X878" s="319"/>
      <c r="Y878" s="4"/>
      <c r="Z878" s="4"/>
      <c r="AA878" s="4"/>
      <c r="AB878" s="4"/>
      <c r="AC878" s="4"/>
      <c r="AD878" s="30"/>
      <c r="AE878" s="30"/>
      <c r="AF878" s="30"/>
      <c r="AG878" s="4"/>
      <c r="AH878" s="4"/>
      <c r="AI878" s="4"/>
      <c r="AJ878" s="4"/>
    </row>
    <row r="879" spans="1:36" ht="12.75" customHeight="1" x14ac:dyDescent="0.25">
      <c r="A879" s="3"/>
      <c r="B879" s="4"/>
      <c r="C879" s="4"/>
      <c r="D879" s="4"/>
      <c r="E879" s="4"/>
      <c r="F879" s="4"/>
      <c r="G879" s="72"/>
      <c r="H879" s="4"/>
      <c r="I879" s="4"/>
      <c r="J879" s="4"/>
      <c r="K879" s="4"/>
      <c r="L879" s="318"/>
      <c r="M879" s="318"/>
      <c r="N879" s="4"/>
      <c r="O879" s="318"/>
      <c r="P879" s="4"/>
      <c r="Q879" s="318"/>
      <c r="R879" s="4"/>
      <c r="S879" s="4"/>
      <c r="T879" s="4"/>
      <c r="U879" s="320"/>
      <c r="V879" s="4"/>
      <c r="W879" s="319"/>
      <c r="X879" s="319"/>
      <c r="Y879" s="4"/>
      <c r="Z879" s="4"/>
      <c r="AA879" s="4"/>
      <c r="AB879" s="4"/>
      <c r="AC879" s="4"/>
      <c r="AD879" s="30"/>
      <c r="AE879" s="30"/>
      <c r="AF879" s="30"/>
      <c r="AG879" s="4"/>
      <c r="AH879" s="4"/>
      <c r="AI879" s="4"/>
      <c r="AJ879" s="4"/>
    </row>
    <row r="880" spans="1:36" ht="12.75" customHeight="1" x14ac:dyDescent="0.25">
      <c r="A880" s="3"/>
      <c r="B880" s="4"/>
      <c r="C880" s="4"/>
      <c r="D880" s="4"/>
      <c r="E880" s="4"/>
      <c r="F880" s="4"/>
      <c r="G880" s="72"/>
      <c r="H880" s="4"/>
      <c r="I880" s="4"/>
      <c r="J880" s="4"/>
      <c r="K880" s="4"/>
      <c r="L880" s="318"/>
      <c r="M880" s="318"/>
      <c r="N880" s="4"/>
      <c r="O880" s="318"/>
      <c r="P880" s="4"/>
      <c r="Q880" s="318"/>
      <c r="R880" s="4"/>
      <c r="S880" s="4"/>
      <c r="T880" s="4"/>
      <c r="U880" s="320"/>
      <c r="V880" s="4"/>
      <c r="W880" s="319"/>
      <c r="X880" s="319"/>
      <c r="Y880" s="4"/>
      <c r="Z880" s="4"/>
      <c r="AA880" s="4"/>
      <c r="AB880" s="4"/>
      <c r="AC880" s="4"/>
      <c r="AD880" s="30"/>
      <c r="AE880" s="30"/>
      <c r="AF880" s="30"/>
      <c r="AG880" s="4"/>
      <c r="AH880" s="4"/>
      <c r="AI880" s="4"/>
      <c r="AJ880" s="4"/>
    </row>
    <row r="881" spans="1:36" ht="12.75" customHeight="1" x14ac:dyDescent="0.25">
      <c r="A881" s="3"/>
      <c r="B881" s="4"/>
      <c r="C881" s="4"/>
      <c r="D881" s="4"/>
      <c r="E881" s="4"/>
      <c r="F881" s="4"/>
      <c r="G881" s="72"/>
      <c r="H881" s="4"/>
      <c r="I881" s="4"/>
      <c r="J881" s="4"/>
      <c r="K881" s="4"/>
      <c r="L881" s="318"/>
      <c r="M881" s="318"/>
      <c r="N881" s="4"/>
      <c r="O881" s="318"/>
      <c r="P881" s="4"/>
      <c r="Q881" s="318"/>
      <c r="R881" s="4"/>
      <c r="S881" s="4"/>
      <c r="T881" s="4"/>
      <c r="U881" s="320"/>
      <c r="V881" s="4"/>
      <c r="W881" s="319"/>
      <c r="X881" s="319"/>
      <c r="Y881" s="4"/>
      <c r="Z881" s="4"/>
      <c r="AA881" s="4"/>
      <c r="AB881" s="4"/>
      <c r="AC881" s="4"/>
      <c r="AD881" s="30"/>
      <c r="AE881" s="30"/>
      <c r="AF881" s="30"/>
      <c r="AG881" s="4"/>
      <c r="AH881" s="4"/>
      <c r="AI881" s="4"/>
      <c r="AJ881" s="4"/>
    </row>
    <row r="882" spans="1:36" ht="12.75" customHeight="1" x14ac:dyDescent="0.25">
      <c r="A882" s="3"/>
      <c r="B882" s="4"/>
      <c r="C882" s="4"/>
      <c r="D882" s="4"/>
      <c r="E882" s="4"/>
      <c r="F882" s="4"/>
      <c r="G882" s="72"/>
      <c r="H882" s="4"/>
      <c r="I882" s="4"/>
      <c r="J882" s="4"/>
      <c r="K882" s="4"/>
      <c r="L882" s="318"/>
      <c r="M882" s="318"/>
      <c r="N882" s="4"/>
      <c r="O882" s="318"/>
      <c r="P882" s="4"/>
      <c r="Q882" s="318"/>
      <c r="R882" s="4"/>
      <c r="S882" s="4"/>
      <c r="T882" s="4"/>
      <c r="U882" s="320"/>
      <c r="V882" s="4"/>
      <c r="W882" s="319"/>
      <c r="X882" s="319"/>
      <c r="Y882" s="4"/>
      <c r="Z882" s="4"/>
      <c r="AA882" s="4"/>
      <c r="AB882" s="4"/>
      <c r="AC882" s="4"/>
      <c r="AD882" s="30"/>
      <c r="AE882" s="30"/>
      <c r="AF882" s="30"/>
      <c r="AG882" s="4"/>
      <c r="AH882" s="4"/>
      <c r="AI882" s="4"/>
      <c r="AJ882" s="4"/>
    </row>
    <row r="883" spans="1:36" ht="12.75" customHeight="1" x14ac:dyDescent="0.25">
      <c r="A883" s="3"/>
      <c r="B883" s="4"/>
      <c r="C883" s="4"/>
      <c r="D883" s="4"/>
      <c r="E883" s="4"/>
      <c r="F883" s="4"/>
      <c r="G883" s="72"/>
      <c r="H883" s="4"/>
      <c r="I883" s="4"/>
      <c r="J883" s="4"/>
      <c r="K883" s="4"/>
      <c r="L883" s="318"/>
      <c r="M883" s="318"/>
      <c r="N883" s="4"/>
      <c r="O883" s="318"/>
      <c r="P883" s="4"/>
      <c r="Q883" s="318"/>
      <c r="R883" s="4"/>
      <c r="S883" s="4"/>
      <c r="T883" s="4"/>
      <c r="U883" s="320"/>
      <c r="V883" s="4"/>
      <c r="W883" s="319"/>
      <c r="X883" s="319"/>
      <c r="Y883" s="4"/>
      <c r="Z883" s="4"/>
      <c r="AA883" s="4"/>
      <c r="AB883" s="4"/>
      <c r="AC883" s="4"/>
      <c r="AD883" s="30"/>
      <c r="AE883" s="30"/>
      <c r="AF883" s="30"/>
      <c r="AG883" s="4"/>
      <c r="AH883" s="4"/>
      <c r="AI883" s="4"/>
      <c r="AJ883" s="4"/>
    </row>
    <row r="884" spans="1:36" ht="12.75" customHeight="1" x14ac:dyDescent="0.25">
      <c r="A884" s="3"/>
      <c r="B884" s="4"/>
      <c r="C884" s="4"/>
      <c r="D884" s="4"/>
      <c r="E884" s="4"/>
      <c r="F884" s="4"/>
      <c r="G884" s="72"/>
      <c r="H884" s="4"/>
      <c r="I884" s="4"/>
      <c r="J884" s="4"/>
      <c r="K884" s="4"/>
      <c r="L884" s="318"/>
      <c r="M884" s="318"/>
      <c r="N884" s="4"/>
      <c r="O884" s="318"/>
      <c r="P884" s="4"/>
      <c r="Q884" s="318"/>
      <c r="R884" s="4"/>
      <c r="S884" s="4"/>
      <c r="T884" s="4"/>
      <c r="U884" s="320"/>
      <c r="V884" s="4"/>
      <c r="W884" s="319"/>
      <c r="X884" s="319"/>
      <c r="Y884" s="4"/>
      <c r="Z884" s="4"/>
      <c r="AA884" s="4"/>
      <c r="AB884" s="4"/>
      <c r="AC884" s="4"/>
      <c r="AD884" s="30"/>
      <c r="AE884" s="30"/>
      <c r="AF884" s="30"/>
      <c r="AG884" s="4"/>
      <c r="AH884" s="4"/>
      <c r="AI884" s="4"/>
      <c r="AJ884" s="4"/>
    </row>
    <row r="885" spans="1:36" ht="12.75" customHeight="1" x14ac:dyDescent="0.25">
      <c r="A885" s="3"/>
      <c r="B885" s="4"/>
      <c r="C885" s="4"/>
      <c r="D885" s="4"/>
      <c r="E885" s="4"/>
      <c r="F885" s="4"/>
      <c r="G885" s="72"/>
      <c r="H885" s="4"/>
      <c r="I885" s="4"/>
      <c r="J885" s="4"/>
      <c r="K885" s="4"/>
      <c r="L885" s="318"/>
      <c r="M885" s="318"/>
      <c r="N885" s="4"/>
      <c r="O885" s="318"/>
      <c r="P885" s="4"/>
      <c r="Q885" s="318"/>
      <c r="R885" s="4"/>
      <c r="S885" s="4"/>
      <c r="T885" s="4"/>
      <c r="U885" s="320"/>
      <c r="V885" s="4"/>
      <c r="W885" s="319"/>
      <c r="X885" s="319"/>
      <c r="Y885" s="4"/>
      <c r="Z885" s="4"/>
      <c r="AA885" s="4"/>
      <c r="AB885" s="4"/>
      <c r="AC885" s="4"/>
      <c r="AD885" s="30"/>
      <c r="AE885" s="30"/>
      <c r="AF885" s="30"/>
      <c r="AG885" s="4"/>
      <c r="AH885" s="4"/>
      <c r="AI885" s="4"/>
      <c r="AJ885" s="4"/>
    </row>
    <row r="886" spans="1:36" ht="12.75" customHeight="1" x14ac:dyDescent="0.25">
      <c r="A886" s="3"/>
      <c r="B886" s="4"/>
      <c r="C886" s="4"/>
      <c r="D886" s="4"/>
      <c r="E886" s="4"/>
      <c r="F886" s="4"/>
      <c r="G886" s="72"/>
      <c r="H886" s="4"/>
      <c r="I886" s="4"/>
      <c r="J886" s="4"/>
      <c r="K886" s="4"/>
      <c r="L886" s="318"/>
      <c r="M886" s="318"/>
      <c r="N886" s="4"/>
      <c r="O886" s="318"/>
      <c r="P886" s="4"/>
      <c r="Q886" s="318"/>
      <c r="R886" s="4"/>
      <c r="S886" s="4"/>
      <c r="T886" s="4"/>
      <c r="U886" s="320"/>
      <c r="V886" s="4"/>
      <c r="W886" s="319"/>
      <c r="X886" s="319"/>
      <c r="Y886" s="4"/>
      <c r="Z886" s="4"/>
      <c r="AA886" s="4"/>
      <c r="AB886" s="4"/>
      <c r="AC886" s="4"/>
      <c r="AD886" s="30"/>
      <c r="AE886" s="30"/>
      <c r="AF886" s="30"/>
      <c r="AG886" s="4"/>
      <c r="AH886" s="4"/>
      <c r="AI886" s="4"/>
      <c r="AJ886" s="4"/>
    </row>
    <row r="887" spans="1:36" ht="12.75" customHeight="1" x14ac:dyDescent="0.25">
      <c r="A887" s="3"/>
      <c r="B887" s="4"/>
      <c r="C887" s="4"/>
      <c r="D887" s="4"/>
      <c r="E887" s="4"/>
      <c r="F887" s="4"/>
      <c r="G887" s="72"/>
      <c r="H887" s="4"/>
      <c r="I887" s="4"/>
      <c r="J887" s="4"/>
      <c r="K887" s="4"/>
      <c r="L887" s="318"/>
      <c r="M887" s="318"/>
      <c r="N887" s="4"/>
      <c r="O887" s="318"/>
      <c r="P887" s="4"/>
      <c r="Q887" s="318"/>
      <c r="R887" s="4"/>
      <c r="S887" s="4"/>
      <c r="T887" s="4"/>
      <c r="U887" s="320"/>
      <c r="V887" s="4"/>
      <c r="W887" s="319"/>
      <c r="X887" s="319"/>
      <c r="Y887" s="4"/>
      <c r="Z887" s="4"/>
      <c r="AA887" s="4"/>
      <c r="AB887" s="4"/>
      <c r="AC887" s="4"/>
      <c r="AD887" s="30"/>
      <c r="AE887" s="30"/>
      <c r="AF887" s="30"/>
      <c r="AG887" s="4"/>
      <c r="AH887" s="4"/>
      <c r="AI887" s="4"/>
      <c r="AJ887" s="4"/>
    </row>
    <row r="888" spans="1:36" ht="12.75" customHeight="1" x14ac:dyDescent="0.25">
      <c r="A888" s="3"/>
      <c r="B888" s="4"/>
      <c r="C888" s="4"/>
      <c r="D888" s="4"/>
      <c r="E888" s="4"/>
      <c r="F888" s="4"/>
      <c r="G888" s="72"/>
      <c r="H888" s="4"/>
      <c r="I888" s="4"/>
      <c r="J888" s="4"/>
      <c r="K888" s="4"/>
      <c r="L888" s="318"/>
      <c r="M888" s="318"/>
      <c r="N888" s="4"/>
      <c r="O888" s="318"/>
      <c r="P888" s="4"/>
      <c r="Q888" s="318"/>
      <c r="R888" s="4"/>
      <c r="S888" s="4"/>
      <c r="T888" s="4"/>
      <c r="U888" s="320"/>
      <c r="V888" s="4"/>
      <c r="W888" s="319"/>
      <c r="X888" s="319"/>
      <c r="Y888" s="4"/>
      <c r="Z888" s="4"/>
      <c r="AA888" s="4"/>
      <c r="AB888" s="4"/>
      <c r="AC888" s="4"/>
      <c r="AD888" s="30"/>
      <c r="AE888" s="30"/>
      <c r="AF888" s="30"/>
      <c r="AG888" s="4"/>
      <c r="AH888" s="4"/>
      <c r="AI888" s="4"/>
      <c r="AJ888" s="4"/>
    </row>
    <row r="889" spans="1:36" ht="12.75" customHeight="1" x14ac:dyDescent="0.25">
      <c r="A889" s="3"/>
      <c r="B889" s="4"/>
      <c r="C889" s="4"/>
      <c r="D889" s="4"/>
      <c r="E889" s="4"/>
      <c r="F889" s="4"/>
      <c r="G889" s="72"/>
      <c r="H889" s="4"/>
      <c r="I889" s="4"/>
      <c r="J889" s="4"/>
      <c r="K889" s="4"/>
      <c r="L889" s="318"/>
      <c r="M889" s="318"/>
      <c r="N889" s="4"/>
      <c r="O889" s="318"/>
      <c r="P889" s="4"/>
      <c r="Q889" s="318"/>
      <c r="R889" s="4"/>
      <c r="S889" s="4"/>
      <c r="T889" s="4"/>
      <c r="U889" s="320"/>
      <c r="V889" s="4"/>
      <c r="W889" s="319"/>
      <c r="X889" s="319"/>
      <c r="Y889" s="4"/>
      <c r="Z889" s="4"/>
      <c r="AA889" s="4"/>
      <c r="AB889" s="4"/>
      <c r="AC889" s="4"/>
      <c r="AD889" s="30"/>
      <c r="AE889" s="30"/>
      <c r="AF889" s="30"/>
      <c r="AG889" s="4"/>
      <c r="AH889" s="4"/>
      <c r="AI889" s="4"/>
      <c r="AJ889" s="4"/>
    </row>
    <row r="890" spans="1:36" ht="12.75" customHeight="1" x14ac:dyDescent="0.25">
      <c r="A890" s="3"/>
      <c r="B890" s="4"/>
      <c r="C890" s="4"/>
      <c r="D890" s="4"/>
      <c r="E890" s="4"/>
      <c r="F890" s="4"/>
      <c r="G890" s="72"/>
      <c r="H890" s="4"/>
      <c r="I890" s="4"/>
      <c r="J890" s="4"/>
      <c r="K890" s="4"/>
      <c r="L890" s="318"/>
      <c r="M890" s="318"/>
      <c r="N890" s="4"/>
      <c r="O890" s="318"/>
      <c r="P890" s="4"/>
      <c r="Q890" s="318"/>
      <c r="R890" s="4"/>
      <c r="S890" s="4"/>
      <c r="T890" s="4"/>
      <c r="U890" s="320"/>
      <c r="V890" s="4"/>
      <c r="W890" s="319"/>
      <c r="X890" s="319"/>
      <c r="Y890" s="4"/>
      <c r="Z890" s="4"/>
      <c r="AA890" s="4"/>
      <c r="AB890" s="4"/>
      <c r="AC890" s="4"/>
      <c r="AD890" s="30"/>
      <c r="AE890" s="30"/>
      <c r="AF890" s="30"/>
      <c r="AG890" s="4"/>
      <c r="AH890" s="4"/>
      <c r="AI890" s="4"/>
      <c r="AJ890" s="4"/>
    </row>
    <row r="891" spans="1:36" ht="12.75" customHeight="1" x14ac:dyDescent="0.25">
      <c r="A891" s="3"/>
      <c r="B891" s="4"/>
      <c r="C891" s="4"/>
      <c r="D891" s="4"/>
      <c r="E891" s="4"/>
      <c r="F891" s="4"/>
      <c r="G891" s="72"/>
      <c r="H891" s="4"/>
      <c r="I891" s="4"/>
      <c r="J891" s="4"/>
      <c r="K891" s="4"/>
      <c r="L891" s="318"/>
      <c r="M891" s="318"/>
      <c r="N891" s="4"/>
      <c r="O891" s="318"/>
      <c r="P891" s="4"/>
      <c r="Q891" s="318"/>
      <c r="R891" s="4"/>
      <c r="S891" s="4"/>
      <c r="T891" s="4"/>
      <c r="U891" s="320"/>
      <c r="V891" s="4"/>
      <c r="W891" s="319"/>
      <c r="X891" s="319"/>
      <c r="Y891" s="4"/>
      <c r="Z891" s="4"/>
      <c r="AA891" s="4"/>
      <c r="AB891" s="4"/>
      <c r="AC891" s="4"/>
      <c r="AD891" s="30"/>
      <c r="AE891" s="30"/>
      <c r="AF891" s="30"/>
      <c r="AG891" s="4"/>
      <c r="AH891" s="4"/>
      <c r="AI891" s="4"/>
      <c r="AJ891" s="4"/>
    </row>
    <row r="892" spans="1:36" ht="12.75" customHeight="1" x14ac:dyDescent="0.25">
      <c r="A892" s="3"/>
      <c r="B892" s="4"/>
      <c r="C892" s="4"/>
      <c r="D892" s="4"/>
      <c r="E892" s="4"/>
      <c r="F892" s="4"/>
      <c r="G892" s="72"/>
      <c r="H892" s="4"/>
      <c r="I892" s="4"/>
      <c r="J892" s="4"/>
      <c r="K892" s="4"/>
      <c r="L892" s="318"/>
      <c r="M892" s="318"/>
      <c r="N892" s="4"/>
      <c r="O892" s="318"/>
      <c r="P892" s="4"/>
      <c r="Q892" s="318"/>
      <c r="R892" s="4"/>
      <c r="S892" s="4"/>
      <c r="T892" s="4"/>
      <c r="U892" s="320"/>
      <c r="V892" s="4"/>
      <c r="W892" s="319"/>
      <c r="X892" s="319"/>
      <c r="Y892" s="4"/>
      <c r="Z892" s="4"/>
      <c r="AA892" s="4"/>
      <c r="AB892" s="4"/>
      <c r="AC892" s="4"/>
      <c r="AD892" s="30"/>
      <c r="AE892" s="30"/>
      <c r="AF892" s="30"/>
      <c r="AG892" s="4"/>
      <c r="AH892" s="4"/>
      <c r="AI892" s="4"/>
      <c r="AJ892" s="4"/>
    </row>
    <row r="893" spans="1:36" ht="12.75" customHeight="1" x14ac:dyDescent="0.25">
      <c r="A893" s="3"/>
      <c r="B893" s="4"/>
      <c r="C893" s="4"/>
      <c r="D893" s="4"/>
      <c r="E893" s="4"/>
      <c r="F893" s="4"/>
      <c r="G893" s="72"/>
      <c r="H893" s="4"/>
      <c r="I893" s="4"/>
      <c r="J893" s="4"/>
      <c r="K893" s="4"/>
      <c r="L893" s="318"/>
      <c r="M893" s="318"/>
      <c r="N893" s="4"/>
      <c r="O893" s="318"/>
      <c r="P893" s="4"/>
      <c r="Q893" s="318"/>
      <c r="R893" s="4"/>
      <c r="S893" s="4"/>
      <c r="T893" s="4"/>
      <c r="U893" s="320"/>
      <c r="V893" s="4"/>
      <c r="W893" s="319"/>
      <c r="X893" s="319"/>
      <c r="Y893" s="4"/>
      <c r="Z893" s="4"/>
      <c r="AA893" s="4"/>
      <c r="AB893" s="4"/>
      <c r="AC893" s="4"/>
      <c r="AD893" s="30"/>
      <c r="AE893" s="30"/>
      <c r="AF893" s="30"/>
      <c r="AG893" s="4"/>
      <c r="AH893" s="4"/>
      <c r="AI893" s="4"/>
      <c r="AJ893" s="4"/>
    </row>
    <row r="894" spans="1:36" ht="12.75" customHeight="1" x14ac:dyDescent="0.25">
      <c r="A894" s="3"/>
      <c r="B894" s="4"/>
      <c r="C894" s="4"/>
      <c r="D894" s="4"/>
      <c r="E894" s="4"/>
      <c r="F894" s="4"/>
      <c r="G894" s="72"/>
      <c r="H894" s="4"/>
      <c r="I894" s="4"/>
      <c r="J894" s="4"/>
      <c r="K894" s="4"/>
      <c r="L894" s="318"/>
      <c r="M894" s="318"/>
      <c r="N894" s="4"/>
      <c r="O894" s="318"/>
      <c r="P894" s="4"/>
      <c r="Q894" s="318"/>
      <c r="R894" s="4"/>
      <c r="S894" s="4"/>
      <c r="T894" s="4"/>
      <c r="U894" s="320"/>
      <c r="V894" s="4"/>
      <c r="W894" s="319"/>
      <c r="X894" s="319"/>
      <c r="Y894" s="4"/>
      <c r="Z894" s="4"/>
      <c r="AA894" s="4"/>
      <c r="AB894" s="4"/>
      <c r="AC894" s="4"/>
      <c r="AD894" s="30"/>
      <c r="AE894" s="30"/>
      <c r="AF894" s="30"/>
      <c r="AG894" s="4"/>
      <c r="AH894" s="4"/>
      <c r="AI894" s="4"/>
      <c r="AJ894" s="4"/>
    </row>
    <row r="895" spans="1:36" ht="12.75" customHeight="1" x14ac:dyDescent="0.25">
      <c r="A895" s="3"/>
      <c r="B895" s="4"/>
      <c r="C895" s="4"/>
      <c r="D895" s="4"/>
      <c r="E895" s="4"/>
      <c r="F895" s="4"/>
      <c r="G895" s="72"/>
      <c r="H895" s="4"/>
      <c r="I895" s="4"/>
      <c r="J895" s="4"/>
      <c r="K895" s="4"/>
      <c r="L895" s="318"/>
      <c r="M895" s="318"/>
      <c r="N895" s="4"/>
      <c r="O895" s="318"/>
      <c r="P895" s="4"/>
      <c r="Q895" s="318"/>
      <c r="R895" s="4"/>
      <c r="S895" s="4"/>
      <c r="T895" s="4"/>
      <c r="U895" s="320"/>
      <c r="V895" s="4"/>
      <c r="W895" s="319"/>
      <c r="X895" s="319"/>
      <c r="Y895" s="4"/>
      <c r="Z895" s="4"/>
      <c r="AA895" s="4"/>
      <c r="AB895" s="4"/>
      <c r="AC895" s="4"/>
      <c r="AD895" s="30"/>
      <c r="AE895" s="30"/>
      <c r="AF895" s="30"/>
      <c r="AG895" s="4"/>
      <c r="AH895" s="4"/>
      <c r="AI895" s="4"/>
      <c r="AJ895" s="4"/>
    </row>
    <row r="896" spans="1:36" ht="12.75" customHeight="1" x14ac:dyDescent="0.25">
      <c r="A896" s="3"/>
      <c r="B896" s="4"/>
      <c r="C896" s="4"/>
      <c r="D896" s="4"/>
      <c r="E896" s="4"/>
      <c r="F896" s="4"/>
      <c r="G896" s="72"/>
      <c r="H896" s="4"/>
      <c r="I896" s="4"/>
      <c r="J896" s="4"/>
      <c r="K896" s="4"/>
      <c r="L896" s="318"/>
      <c r="M896" s="318"/>
      <c r="N896" s="4"/>
      <c r="O896" s="318"/>
      <c r="P896" s="4"/>
      <c r="Q896" s="318"/>
      <c r="R896" s="4"/>
      <c r="S896" s="4"/>
      <c r="T896" s="4"/>
      <c r="U896" s="320"/>
      <c r="V896" s="4"/>
      <c r="W896" s="319"/>
      <c r="X896" s="319"/>
      <c r="Y896" s="4"/>
      <c r="Z896" s="4"/>
      <c r="AA896" s="4"/>
      <c r="AB896" s="4"/>
      <c r="AC896" s="4"/>
      <c r="AD896" s="30"/>
      <c r="AE896" s="30"/>
      <c r="AF896" s="30"/>
      <c r="AG896" s="4"/>
      <c r="AH896" s="4"/>
      <c r="AI896" s="4"/>
      <c r="AJ896" s="4"/>
    </row>
    <row r="897" spans="1:36" ht="12.75" customHeight="1" x14ac:dyDescent="0.25">
      <c r="A897" s="3"/>
      <c r="B897" s="4"/>
      <c r="C897" s="4"/>
      <c r="D897" s="4"/>
      <c r="E897" s="4"/>
      <c r="F897" s="4"/>
      <c r="G897" s="72"/>
      <c r="H897" s="4"/>
      <c r="I897" s="4"/>
      <c r="J897" s="4"/>
      <c r="K897" s="4"/>
      <c r="L897" s="318"/>
      <c r="M897" s="318"/>
      <c r="N897" s="4"/>
      <c r="O897" s="318"/>
      <c r="P897" s="4"/>
      <c r="Q897" s="318"/>
      <c r="R897" s="4"/>
      <c r="S897" s="4"/>
      <c r="T897" s="4"/>
      <c r="U897" s="320"/>
      <c r="V897" s="4"/>
      <c r="W897" s="319"/>
      <c r="X897" s="319"/>
      <c r="Y897" s="4"/>
      <c r="Z897" s="4"/>
      <c r="AA897" s="4"/>
      <c r="AB897" s="4"/>
      <c r="AC897" s="4"/>
      <c r="AD897" s="30"/>
      <c r="AE897" s="30"/>
      <c r="AF897" s="30"/>
      <c r="AG897" s="4"/>
      <c r="AH897" s="4"/>
      <c r="AI897" s="4"/>
      <c r="AJ897" s="4"/>
    </row>
    <row r="898" spans="1:36" ht="12.75" customHeight="1" x14ac:dyDescent="0.25">
      <c r="A898" s="3"/>
      <c r="B898" s="4"/>
      <c r="C898" s="4"/>
      <c r="D898" s="4"/>
      <c r="E898" s="4"/>
      <c r="F898" s="4"/>
      <c r="G898" s="72"/>
      <c r="H898" s="4"/>
      <c r="I898" s="4"/>
      <c r="J898" s="4"/>
      <c r="K898" s="4"/>
      <c r="L898" s="318"/>
      <c r="M898" s="318"/>
      <c r="N898" s="4"/>
      <c r="O898" s="318"/>
      <c r="P898" s="4"/>
      <c r="Q898" s="318"/>
      <c r="R898" s="4"/>
      <c r="S898" s="4"/>
      <c r="T898" s="4"/>
      <c r="U898" s="320"/>
      <c r="V898" s="4"/>
      <c r="W898" s="319"/>
      <c r="X898" s="319"/>
      <c r="Y898" s="4"/>
      <c r="Z898" s="4"/>
      <c r="AA898" s="4"/>
      <c r="AB898" s="4"/>
      <c r="AC898" s="4"/>
      <c r="AD898" s="30"/>
      <c r="AE898" s="30"/>
      <c r="AF898" s="30"/>
      <c r="AG898" s="4"/>
      <c r="AH898" s="4"/>
      <c r="AI898" s="4"/>
      <c r="AJ898" s="4"/>
    </row>
    <row r="899" spans="1:36" ht="12.75" customHeight="1" x14ac:dyDescent="0.25">
      <c r="A899" s="3"/>
      <c r="B899" s="4"/>
      <c r="C899" s="4"/>
      <c r="D899" s="4"/>
      <c r="E899" s="4"/>
      <c r="F899" s="4"/>
      <c r="G899" s="72"/>
      <c r="H899" s="4"/>
      <c r="I899" s="4"/>
      <c r="J899" s="4"/>
      <c r="K899" s="4"/>
      <c r="L899" s="318"/>
      <c r="M899" s="318"/>
      <c r="N899" s="4"/>
      <c r="O899" s="318"/>
      <c r="P899" s="4"/>
      <c r="Q899" s="318"/>
      <c r="R899" s="4"/>
      <c r="S899" s="4"/>
      <c r="T899" s="4"/>
      <c r="U899" s="320"/>
      <c r="V899" s="4"/>
      <c r="W899" s="319"/>
      <c r="X899" s="319"/>
      <c r="Y899" s="4"/>
      <c r="Z899" s="4"/>
      <c r="AA899" s="4"/>
      <c r="AB899" s="4"/>
      <c r="AC899" s="4"/>
      <c r="AD899" s="30"/>
      <c r="AE899" s="30"/>
      <c r="AF899" s="30"/>
      <c r="AG899" s="4"/>
      <c r="AH899" s="4"/>
      <c r="AI899" s="4"/>
      <c r="AJ899" s="4"/>
    </row>
    <row r="900" spans="1:36" ht="12.75" customHeight="1" x14ac:dyDescent="0.25">
      <c r="A900" s="3"/>
      <c r="B900" s="4"/>
      <c r="C900" s="4"/>
      <c r="D900" s="4"/>
      <c r="E900" s="4"/>
      <c r="F900" s="4"/>
      <c r="G900" s="72"/>
      <c r="H900" s="4"/>
      <c r="I900" s="4"/>
      <c r="J900" s="4"/>
      <c r="K900" s="4"/>
      <c r="L900" s="318"/>
      <c r="M900" s="318"/>
      <c r="N900" s="4"/>
      <c r="O900" s="318"/>
      <c r="P900" s="4"/>
      <c r="Q900" s="318"/>
      <c r="R900" s="4"/>
      <c r="S900" s="4"/>
      <c r="T900" s="4"/>
      <c r="U900" s="320"/>
      <c r="V900" s="4"/>
      <c r="W900" s="319"/>
      <c r="X900" s="319"/>
      <c r="Y900" s="4"/>
      <c r="Z900" s="4"/>
      <c r="AA900" s="4"/>
      <c r="AB900" s="4"/>
      <c r="AC900" s="4"/>
      <c r="AD900" s="30"/>
      <c r="AE900" s="30"/>
      <c r="AF900" s="30"/>
      <c r="AG900" s="4"/>
      <c r="AH900" s="4"/>
      <c r="AI900" s="4"/>
      <c r="AJ900" s="4"/>
    </row>
    <row r="901" spans="1:36" ht="12.75" customHeight="1" x14ac:dyDescent="0.25">
      <c r="A901" s="3"/>
      <c r="B901" s="4"/>
      <c r="C901" s="4"/>
      <c r="D901" s="4"/>
      <c r="E901" s="4"/>
      <c r="F901" s="4"/>
      <c r="G901" s="72"/>
      <c r="H901" s="4"/>
      <c r="I901" s="4"/>
      <c r="J901" s="4"/>
      <c r="K901" s="4"/>
      <c r="L901" s="318"/>
      <c r="M901" s="318"/>
      <c r="N901" s="4"/>
      <c r="O901" s="318"/>
      <c r="P901" s="4"/>
      <c r="Q901" s="318"/>
      <c r="R901" s="4"/>
      <c r="S901" s="4"/>
      <c r="T901" s="4"/>
      <c r="U901" s="320"/>
      <c r="V901" s="4"/>
      <c r="W901" s="319"/>
      <c r="X901" s="319"/>
      <c r="Y901" s="4"/>
      <c r="Z901" s="4"/>
      <c r="AA901" s="4"/>
      <c r="AB901" s="4"/>
      <c r="AC901" s="4"/>
      <c r="AD901" s="30"/>
      <c r="AE901" s="30"/>
      <c r="AF901" s="30"/>
      <c r="AG901" s="4"/>
      <c r="AH901" s="4"/>
      <c r="AI901" s="4"/>
      <c r="AJ901" s="4"/>
    </row>
    <row r="902" spans="1:36" ht="12.75" customHeight="1" x14ac:dyDescent="0.25">
      <c r="A902" s="3"/>
      <c r="B902" s="4"/>
      <c r="C902" s="4"/>
      <c r="D902" s="4"/>
      <c r="E902" s="4"/>
      <c r="F902" s="4"/>
      <c r="G902" s="72"/>
      <c r="H902" s="4"/>
      <c r="I902" s="4"/>
      <c r="J902" s="4"/>
      <c r="K902" s="4"/>
      <c r="L902" s="318"/>
      <c r="M902" s="318"/>
      <c r="N902" s="4"/>
      <c r="O902" s="318"/>
      <c r="P902" s="4"/>
      <c r="Q902" s="318"/>
      <c r="R902" s="4"/>
      <c r="S902" s="4"/>
      <c r="T902" s="4"/>
      <c r="U902" s="320"/>
      <c r="V902" s="4"/>
      <c r="W902" s="319"/>
      <c r="X902" s="319"/>
      <c r="Y902" s="4"/>
      <c r="Z902" s="4"/>
      <c r="AA902" s="4"/>
      <c r="AB902" s="4"/>
      <c r="AC902" s="4"/>
      <c r="AD902" s="30"/>
      <c r="AE902" s="30"/>
      <c r="AF902" s="30"/>
      <c r="AG902" s="4"/>
      <c r="AH902" s="4"/>
      <c r="AI902" s="4"/>
      <c r="AJ902" s="4"/>
    </row>
    <row r="903" spans="1:36" ht="12.75" customHeight="1" x14ac:dyDescent="0.25">
      <c r="A903" s="3"/>
      <c r="B903" s="4"/>
      <c r="C903" s="4"/>
      <c r="D903" s="4"/>
      <c r="E903" s="4"/>
      <c r="F903" s="4"/>
      <c r="G903" s="72"/>
      <c r="H903" s="4"/>
      <c r="I903" s="4"/>
      <c r="J903" s="4"/>
      <c r="K903" s="4"/>
      <c r="L903" s="318"/>
      <c r="M903" s="318"/>
      <c r="N903" s="4"/>
      <c r="O903" s="318"/>
      <c r="P903" s="4"/>
      <c r="Q903" s="318"/>
      <c r="R903" s="4"/>
      <c r="S903" s="4"/>
      <c r="T903" s="4"/>
      <c r="U903" s="320"/>
      <c r="V903" s="4"/>
      <c r="W903" s="319"/>
      <c r="X903" s="319"/>
      <c r="Y903" s="4"/>
      <c r="Z903" s="4"/>
      <c r="AA903" s="4"/>
      <c r="AB903" s="4"/>
      <c r="AC903" s="4"/>
      <c r="AD903" s="30"/>
      <c r="AE903" s="30"/>
      <c r="AF903" s="30"/>
      <c r="AG903" s="4"/>
      <c r="AH903" s="4"/>
      <c r="AI903" s="4"/>
      <c r="AJ903" s="4"/>
    </row>
    <row r="904" spans="1:36" ht="12.75" customHeight="1" x14ac:dyDescent="0.25">
      <c r="A904" s="3"/>
      <c r="B904" s="4"/>
      <c r="C904" s="4"/>
      <c r="D904" s="4"/>
      <c r="E904" s="4"/>
      <c r="F904" s="4"/>
      <c r="G904" s="72"/>
      <c r="H904" s="4"/>
      <c r="I904" s="4"/>
      <c r="J904" s="4"/>
      <c r="K904" s="4"/>
      <c r="L904" s="318"/>
      <c r="M904" s="318"/>
      <c r="N904" s="4"/>
      <c r="O904" s="318"/>
      <c r="P904" s="4"/>
      <c r="Q904" s="318"/>
      <c r="R904" s="4"/>
      <c r="S904" s="4"/>
      <c r="T904" s="4"/>
      <c r="U904" s="320"/>
      <c r="V904" s="4"/>
      <c r="W904" s="319"/>
      <c r="X904" s="319"/>
      <c r="Y904" s="4"/>
      <c r="Z904" s="4"/>
      <c r="AA904" s="4"/>
      <c r="AB904" s="4"/>
      <c r="AC904" s="4"/>
      <c r="AD904" s="30"/>
      <c r="AE904" s="30"/>
      <c r="AF904" s="30"/>
      <c r="AG904" s="4"/>
      <c r="AH904" s="4"/>
      <c r="AI904" s="4"/>
      <c r="AJ904" s="4"/>
    </row>
    <row r="905" spans="1:36" ht="12.75" customHeight="1" x14ac:dyDescent="0.25">
      <c r="A905" s="3"/>
      <c r="B905" s="4"/>
      <c r="C905" s="4"/>
      <c r="D905" s="4"/>
      <c r="E905" s="4"/>
      <c r="F905" s="4"/>
      <c r="G905" s="72"/>
      <c r="H905" s="4"/>
      <c r="I905" s="4"/>
      <c r="J905" s="4"/>
      <c r="K905" s="4"/>
      <c r="L905" s="318"/>
      <c r="M905" s="318"/>
      <c r="N905" s="4"/>
      <c r="O905" s="318"/>
      <c r="P905" s="4"/>
      <c r="Q905" s="318"/>
      <c r="R905" s="4"/>
      <c r="S905" s="4"/>
      <c r="T905" s="4"/>
      <c r="U905" s="320"/>
      <c r="V905" s="4"/>
      <c r="W905" s="319"/>
      <c r="X905" s="319"/>
      <c r="Y905" s="4"/>
      <c r="Z905" s="4"/>
      <c r="AA905" s="4"/>
      <c r="AB905" s="4"/>
      <c r="AC905" s="4"/>
      <c r="AD905" s="30"/>
      <c r="AE905" s="30"/>
      <c r="AF905" s="30"/>
      <c r="AG905" s="4"/>
      <c r="AH905" s="4"/>
      <c r="AI905" s="4"/>
      <c r="AJ905" s="4"/>
    </row>
    <row r="906" spans="1:36" ht="12.75" customHeight="1" x14ac:dyDescent="0.25">
      <c r="A906" s="3"/>
      <c r="B906" s="4"/>
      <c r="C906" s="4"/>
      <c r="D906" s="4"/>
      <c r="E906" s="4"/>
      <c r="F906" s="4"/>
      <c r="G906" s="72"/>
      <c r="H906" s="4"/>
      <c r="I906" s="4"/>
      <c r="J906" s="4"/>
      <c r="K906" s="4"/>
      <c r="L906" s="318"/>
      <c r="M906" s="318"/>
      <c r="N906" s="4"/>
      <c r="O906" s="318"/>
      <c r="P906" s="4"/>
      <c r="Q906" s="318"/>
      <c r="R906" s="4"/>
      <c r="S906" s="4"/>
      <c r="T906" s="4"/>
      <c r="U906" s="320"/>
      <c r="V906" s="4"/>
      <c r="W906" s="319"/>
      <c r="X906" s="319"/>
      <c r="Y906" s="4"/>
      <c r="Z906" s="4"/>
      <c r="AA906" s="4"/>
      <c r="AB906" s="4"/>
      <c r="AC906" s="4"/>
      <c r="AD906" s="30"/>
      <c r="AE906" s="30"/>
      <c r="AF906" s="30"/>
      <c r="AG906" s="4"/>
      <c r="AH906" s="4"/>
      <c r="AI906" s="4"/>
      <c r="AJ906" s="4"/>
    </row>
    <row r="907" spans="1:36" ht="12.75" customHeight="1" x14ac:dyDescent="0.25">
      <c r="A907" s="3"/>
      <c r="B907" s="4"/>
      <c r="C907" s="4"/>
      <c r="D907" s="4"/>
      <c r="E907" s="4"/>
      <c r="F907" s="4"/>
      <c r="G907" s="72"/>
      <c r="H907" s="4"/>
      <c r="I907" s="4"/>
      <c r="J907" s="4"/>
      <c r="K907" s="4"/>
      <c r="L907" s="318"/>
      <c r="M907" s="318"/>
      <c r="N907" s="4"/>
      <c r="O907" s="318"/>
      <c r="P907" s="4"/>
      <c r="Q907" s="318"/>
      <c r="R907" s="4"/>
      <c r="S907" s="4"/>
      <c r="T907" s="4"/>
      <c r="U907" s="320"/>
      <c r="V907" s="4"/>
      <c r="W907" s="319"/>
      <c r="X907" s="319"/>
      <c r="Y907" s="4"/>
      <c r="Z907" s="4"/>
      <c r="AA907" s="4"/>
      <c r="AB907" s="4"/>
      <c r="AC907" s="4"/>
      <c r="AD907" s="30"/>
      <c r="AE907" s="30"/>
      <c r="AF907" s="30"/>
      <c r="AG907" s="4"/>
      <c r="AH907" s="4"/>
      <c r="AI907" s="4"/>
      <c r="AJ907" s="4"/>
    </row>
    <row r="908" spans="1:36" ht="12.75" customHeight="1" x14ac:dyDescent="0.25">
      <c r="A908" s="3"/>
      <c r="B908" s="4"/>
      <c r="C908" s="4"/>
      <c r="D908" s="4"/>
      <c r="E908" s="4"/>
      <c r="F908" s="4"/>
      <c r="G908" s="72"/>
      <c r="H908" s="4"/>
      <c r="I908" s="4"/>
      <c r="J908" s="4"/>
      <c r="K908" s="4"/>
      <c r="L908" s="318"/>
      <c r="M908" s="318"/>
      <c r="N908" s="4"/>
      <c r="O908" s="318"/>
      <c r="P908" s="4"/>
      <c r="Q908" s="318"/>
      <c r="R908" s="4"/>
      <c r="S908" s="4"/>
      <c r="T908" s="4"/>
      <c r="U908" s="320"/>
      <c r="V908" s="4"/>
      <c r="W908" s="319"/>
      <c r="X908" s="319"/>
      <c r="Y908" s="4"/>
      <c r="Z908" s="4"/>
      <c r="AA908" s="4"/>
      <c r="AB908" s="4"/>
      <c r="AC908" s="4"/>
      <c r="AD908" s="30"/>
      <c r="AE908" s="30"/>
      <c r="AF908" s="30"/>
      <c r="AG908" s="4"/>
      <c r="AH908" s="4"/>
      <c r="AI908" s="4"/>
      <c r="AJ908" s="4"/>
    </row>
    <row r="909" spans="1:36" ht="12.75" customHeight="1" x14ac:dyDescent="0.25">
      <c r="A909" s="3"/>
      <c r="B909" s="4"/>
      <c r="C909" s="4"/>
      <c r="D909" s="4"/>
      <c r="E909" s="4"/>
      <c r="F909" s="4"/>
      <c r="G909" s="72"/>
      <c r="H909" s="4"/>
      <c r="I909" s="4"/>
      <c r="J909" s="4"/>
      <c r="K909" s="4"/>
      <c r="L909" s="318"/>
      <c r="M909" s="318"/>
      <c r="N909" s="4"/>
      <c r="O909" s="318"/>
      <c r="P909" s="4"/>
      <c r="Q909" s="318"/>
      <c r="R909" s="4"/>
      <c r="S909" s="4"/>
      <c r="T909" s="4"/>
      <c r="U909" s="320"/>
      <c r="V909" s="4"/>
      <c r="W909" s="319"/>
      <c r="X909" s="319"/>
      <c r="Y909" s="4"/>
      <c r="Z909" s="4"/>
      <c r="AA909" s="4"/>
      <c r="AB909" s="4"/>
      <c r="AC909" s="4"/>
      <c r="AD909" s="30"/>
      <c r="AE909" s="30"/>
      <c r="AF909" s="30"/>
      <c r="AG909" s="4"/>
      <c r="AH909" s="4"/>
      <c r="AI909" s="4"/>
      <c r="AJ909" s="4"/>
    </row>
    <row r="910" spans="1:36" ht="12.75" customHeight="1" x14ac:dyDescent="0.25">
      <c r="A910" s="3"/>
      <c r="B910" s="4"/>
      <c r="C910" s="4"/>
      <c r="D910" s="4"/>
      <c r="E910" s="4"/>
      <c r="F910" s="4"/>
      <c r="G910" s="72"/>
      <c r="H910" s="4"/>
      <c r="I910" s="4"/>
      <c r="J910" s="4"/>
      <c r="K910" s="4"/>
      <c r="L910" s="318"/>
      <c r="M910" s="318"/>
      <c r="N910" s="4"/>
      <c r="O910" s="318"/>
      <c r="P910" s="4"/>
      <c r="Q910" s="318"/>
      <c r="R910" s="4"/>
      <c r="S910" s="4"/>
      <c r="T910" s="4"/>
      <c r="U910" s="320"/>
      <c r="V910" s="4"/>
      <c r="W910" s="319"/>
      <c r="X910" s="319"/>
      <c r="Y910" s="4"/>
      <c r="Z910" s="4"/>
      <c r="AA910" s="4"/>
      <c r="AB910" s="4"/>
      <c r="AC910" s="4"/>
      <c r="AD910" s="30"/>
      <c r="AE910" s="30"/>
      <c r="AF910" s="30"/>
      <c r="AG910" s="4"/>
      <c r="AH910" s="4"/>
      <c r="AI910" s="4"/>
      <c r="AJ910" s="4"/>
    </row>
    <row r="911" spans="1:36" ht="12.75" customHeight="1" x14ac:dyDescent="0.25">
      <c r="A911" s="3"/>
      <c r="B911" s="4"/>
      <c r="C911" s="4"/>
      <c r="D911" s="4"/>
      <c r="E911" s="4"/>
      <c r="F911" s="4"/>
      <c r="G911" s="72"/>
      <c r="H911" s="4"/>
      <c r="I911" s="4"/>
      <c r="J911" s="4"/>
      <c r="K911" s="4"/>
      <c r="L911" s="318"/>
      <c r="M911" s="318"/>
      <c r="N911" s="4"/>
      <c r="O911" s="318"/>
      <c r="P911" s="4"/>
      <c r="Q911" s="318"/>
      <c r="R911" s="4"/>
      <c r="S911" s="4"/>
      <c r="T911" s="4"/>
      <c r="U911" s="320"/>
      <c r="V911" s="4"/>
      <c r="W911" s="319"/>
      <c r="X911" s="319"/>
      <c r="Y911" s="4"/>
      <c r="Z911" s="4"/>
      <c r="AA911" s="4"/>
      <c r="AB911" s="4"/>
      <c r="AC911" s="4"/>
      <c r="AD911" s="30"/>
      <c r="AE911" s="30"/>
      <c r="AF911" s="30"/>
      <c r="AG911" s="4"/>
      <c r="AH911" s="4"/>
      <c r="AI911" s="4"/>
      <c r="AJ911" s="4"/>
    </row>
    <row r="912" spans="1:36" ht="12.75" customHeight="1" x14ac:dyDescent="0.25">
      <c r="A912" s="3"/>
      <c r="B912" s="4"/>
      <c r="C912" s="4"/>
      <c r="D912" s="4"/>
      <c r="E912" s="4"/>
      <c r="F912" s="4"/>
      <c r="G912" s="72"/>
      <c r="H912" s="4"/>
      <c r="I912" s="4"/>
      <c r="J912" s="4"/>
      <c r="K912" s="4"/>
      <c r="L912" s="318"/>
      <c r="M912" s="318"/>
      <c r="N912" s="4"/>
      <c r="O912" s="318"/>
      <c r="P912" s="4"/>
      <c r="Q912" s="318"/>
      <c r="R912" s="4"/>
      <c r="S912" s="4"/>
      <c r="T912" s="4"/>
      <c r="U912" s="320"/>
      <c r="V912" s="4"/>
      <c r="W912" s="319"/>
      <c r="X912" s="319"/>
      <c r="Y912" s="4"/>
      <c r="Z912" s="4"/>
      <c r="AA912" s="4"/>
      <c r="AB912" s="4"/>
      <c r="AC912" s="4"/>
      <c r="AD912" s="30"/>
      <c r="AE912" s="30"/>
      <c r="AF912" s="30"/>
      <c r="AG912" s="4"/>
      <c r="AH912" s="4"/>
      <c r="AI912" s="4"/>
      <c r="AJ912" s="4"/>
    </row>
    <row r="913" spans="1:36" ht="12.75" customHeight="1" x14ac:dyDescent="0.25">
      <c r="A913" s="3"/>
      <c r="B913" s="4"/>
      <c r="C913" s="4"/>
      <c r="D913" s="4"/>
      <c r="E913" s="4"/>
      <c r="F913" s="4"/>
      <c r="G913" s="72"/>
      <c r="H913" s="4"/>
      <c r="I913" s="4"/>
      <c r="J913" s="4"/>
      <c r="K913" s="4"/>
      <c r="L913" s="318"/>
      <c r="M913" s="318"/>
      <c r="N913" s="4"/>
      <c r="O913" s="318"/>
      <c r="P913" s="4"/>
      <c r="Q913" s="318"/>
      <c r="R913" s="4"/>
      <c r="S913" s="4"/>
      <c r="T913" s="4"/>
      <c r="U913" s="320"/>
      <c r="V913" s="4"/>
      <c r="W913" s="319"/>
      <c r="X913" s="319"/>
      <c r="Y913" s="4"/>
      <c r="Z913" s="4"/>
      <c r="AA913" s="4"/>
      <c r="AB913" s="4"/>
      <c r="AC913" s="4"/>
      <c r="AD913" s="30"/>
      <c r="AE913" s="30"/>
      <c r="AF913" s="30"/>
      <c r="AG913" s="4"/>
      <c r="AH913" s="4"/>
      <c r="AI913" s="4"/>
      <c r="AJ913" s="4"/>
    </row>
    <row r="914" spans="1:36" ht="12.75" customHeight="1" x14ac:dyDescent="0.25">
      <c r="A914" s="3"/>
      <c r="B914" s="4"/>
      <c r="C914" s="4"/>
      <c r="D914" s="4"/>
      <c r="E914" s="4"/>
      <c r="F914" s="4"/>
      <c r="G914" s="72"/>
      <c r="H914" s="4"/>
      <c r="I914" s="4"/>
      <c r="J914" s="4"/>
      <c r="K914" s="4"/>
      <c r="L914" s="318"/>
      <c r="M914" s="318"/>
      <c r="N914" s="4"/>
      <c r="O914" s="318"/>
      <c r="P914" s="4"/>
      <c r="Q914" s="318"/>
      <c r="R914" s="4"/>
      <c r="S914" s="4"/>
      <c r="T914" s="4"/>
      <c r="U914" s="320"/>
      <c r="V914" s="4"/>
      <c r="W914" s="319"/>
      <c r="X914" s="319"/>
      <c r="Y914" s="4"/>
      <c r="Z914" s="4"/>
      <c r="AA914" s="4"/>
      <c r="AB914" s="4"/>
      <c r="AC914" s="4"/>
      <c r="AD914" s="30"/>
      <c r="AE914" s="30"/>
      <c r="AF914" s="30"/>
      <c r="AG914" s="4"/>
      <c r="AH914" s="4"/>
      <c r="AI914" s="4"/>
      <c r="AJ914" s="4"/>
    </row>
    <row r="915" spans="1:36" ht="12.75" customHeight="1" x14ac:dyDescent="0.25">
      <c r="A915" s="3"/>
      <c r="B915" s="4"/>
      <c r="C915" s="4"/>
      <c r="D915" s="4"/>
      <c r="E915" s="4"/>
      <c r="F915" s="4"/>
      <c r="G915" s="72"/>
      <c r="H915" s="4"/>
      <c r="I915" s="4"/>
      <c r="J915" s="4"/>
      <c r="K915" s="4"/>
      <c r="L915" s="318"/>
      <c r="M915" s="318"/>
      <c r="N915" s="4"/>
      <c r="O915" s="318"/>
      <c r="P915" s="4"/>
      <c r="Q915" s="318"/>
      <c r="R915" s="4"/>
      <c r="S915" s="4"/>
      <c r="T915" s="4"/>
      <c r="U915" s="320"/>
      <c r="V915" s="4"/>
      <c r="W915" s="319"/>
      <c r="X915" s="319"/>
      <c r="Y915" s="4"/>
      <c r="Z915" s="4"/>
      <c r="AA915" s="4"/>
      <c r="AB915" s="4"/>
      <c r="AC915" s="4"/>
      <c r="AD915" s="30"/>
      <c r="AE915" s="30"/>
      <c r="AF915" s="30"/>
      <c r="AG915" s="4"/>
      <c r="AH915" s="4"/>
      <c r="AI915" s="4"/>
      <c r="AJ915" s="4"/>
    </row>
    <row r="916" spans="1:36" ht="12.75" customHeight="1" x14ac:dyDescent="0.25">
      <c r="A916" s="3"/>
      <c r="B916" s="4"/>
      <c r="C916" s="4"/>
      <c r="D916" s="4"/>
      <c r="E916" s="4"/>
      <c r="F916" s="4"/>
      <c r="G916" s="72"/>
      <c r="H916" s="4"/>
      <c r="I916" s="4"/>
      <c r="J916" s="4"/>
      <c r="K916" s="4"/>
      <c r="L916" s="318"/>
      <c r="M916" s="318"/>
      <c r="N916" s="4"/>
      <c r="O916" s="318"/>
      <c r="P916" s="4"/>
      <c r="Q916" s="318"/>
      <c r="R916" s="4"/>
      <c r="S916" s="4"/>
      <c r="T916" s="4"/>
      <c r="U916" s="320"/>
      <c r="V916" s="4"/>
      <c r="W916" s="319"/>
      <c r="X916" s="319"/>
      <c r="Y916" s="4"/>
      <c r="Z916" s="4"/>
      <c r="AA916" s="4"/>
      <c r="AB916" s="4"/>
      <c r="AC916" s="4"/>
      <c r="AD916" s="30"/>
      <c r="AE916" s="30"/>
      <c r="AF916" s="30"/>
      <c r="AG916" s="4"/>
      <c r="AH916" s="4"/>
      <c r="AI916" s="4"/>
      <c r="AJ916" s="4"/>
    </row>
    <row r="917" spans="1:36" ht="12.75" customHeight="1" x14ac:dyDescent="0.25">
      <c r="A917" s="3"/>
      <c r="B917" s="4"/>
      <c r="C917" s="4"/>
      <c r="D917" s="4"/>
      <c r="E917" s="4"/>
      <c r="F917" s="4"/>
      <c r="G917" s="72"/>
      <c r="H917" s="4"/>
      <c r="I917" s="4"/>
      <c r="J917" s="4"/>
      <c r="K917" s="4"/>
      <c r="L917" s="318"/>
      <c r="M917" s="318"/>
      <c r="N917" s="4"/>
      <c r="O917" s="318"/>
      <c r="P917" s="4"/>
      <c r="Q917" s="318"/>
      <c r="R917" s="4"/>
      <c r="S917" s="4"/>
      <c r="T917" s="4"/>
      <c r="U917" s="320"/>
      <c r="V917" s="4"/>
      <c r="W917" s="319"/>
      <c r="X917" s="319"/>
      <c r="Y917" s="4"/>
      <c r="Z917" s="4"/>
      <c r="AA917" s="4"/>
      <c r="AB917" s="4"/>
      <c r="AC917" s="4"/>
      <c r="AD917" s="30"/>
      <c r="AE917" s="30"/>
      <c r="AF917" s="30"/>
      <c r="AG917" s="4"/>
      <c r="AH917" s="4"/>
      <c r="AI917" s="4"/>
      <c r="AJ917" s="4"/>
    </row>
    <row r="918" spans="1:36" ht="12.75" customHeight="1" x14ac:dyDescent="0.25">
      <c r="A918" s="3"/>
      <c r="B918" s="4"/>
      <c r="C918" s="4"/>
      <c r="D918" s="4"/>
      <c r="E918" s="4"/>
      <c r="F918" s="4"/>
      <c r="G918" s="72"/>
      <c r="H918" s="4"/>
      <c r="I918" s="4"/>
      <c r="J918" s="4"/>
      <c r="K918" s="4"/>
      <c r="L918" s="318"/>
      <c r="M918" s="318"/>
      <c r="N918" s="4"/>
      <c r="O918" s="318"/>
      <c r="P918" s="4"/>
      <c r="Q918" s="318"/>
      <c r="R918" s="4"/>
      <c r="S918" s="4"/>
      <c r="T918" s="4"/>
      <c r="U918" s="320"/>
      <c r="V918" s="4"/>
      <c r="W918" s="319"/>
      <c r="X918" s="319"/>
      <c r="Y918" s="4"/>
      <c r="Z918" s="4"/>
      <c r="AA918" s="4"/>
      <c r="AB918" s="4"/>
      <c r="AC918" s="4"/>
      <c r="AD918" s="30"/>
      <c r="AE918" s="30"/>
      <c r="AF918" s="30"/>
      <c r="AG918" s="4"/>
      <c r="AH918" s="4"/>
      <c r="AI918" s="4"/>
      <c r="AJ918" s="4"/>
    </row>
    <row r="919" spans="1:36" ht="12.75" customHeight="1" x14ac:dyDescent="0.25">
      <c r="A919" s="3"/>
      <c r="B919" s="4"/>
      <c r="C919" s="4"/>
      <c r="D919" s="4"/>
      <c r="E919" s="4"/>
      <c r="F919" s="4"/>
      <c r="G919" s="72"/>
      <c r="H919" s="4"/>
      <c r="I919" s="4"/>
      <c r="J919" s="4"/>
      <c r="K919" s="4"/>
      <c r="L919" s="318"/>
      <c r="M919" s="318"/>
      <c r="N919" s="4"/>
      <c r="O919" s="318"/>
      <c r="P919" s="4"/>
      <c r="Q919" s="318"/>
      <c r="R919" s="4"/>
      <c r="S919" s="4"/>
      <c r="T919" s="4"/>
      <c r="U919" s="320"/>
      <c r="V919" s="4"/>
      <c r="W919" s="319"/>
      <c r="X919" s="319"/>
      <c r="Y919" s="4"/>
      <c r="Z919" s="4"/>
      <c r="AA919" s="4"/>
      <c r="AB919" s="4"/>
      <c r="AC919" s="4"/>
      <c r="AD919" s="30"/>
      <c r="AE919" s="30"/>
      <c r="AF919" s="30"/>
      <c r="AG919" s="4"/>
      <c r="AH919" s="4"/>
      <c r="AI919" s="4"/>
      <c r="AJ919" s="4"/>
    </row>
    <row r="920" spans="1:36" ht="12.75" customHeight="1" x14ac:dyDescent="0.25">
      <c r="A920" s="3"/>
      <c r="B920" s="4"/>
      <c r="C920" s="4"/>
      <c r="D920" s="4"/>
      <c r="E920" s="4"/>
      <c r="F920" s="4"/>
      <c r="G920" s="72"/>
      <c r="H920" s="4"/>
      <c r="I920" s="4"/>
      <c r="J920" s="4"/>
      <c r="K920" s="4"/>
      <c r="L920" s="318"/>
      <c r="M920" s="318"/>
      <c r="N920" s="4"/>
      <c r="O920" s="318"/>
      <c r="P920" s="4"/>
      <c r="Q920" s="318"/>
      <c r="R920" s="4"/>
      <c r="S920" s="4"/>
      <c r="T920" s="4"/>
      <c r="U920" s="320"/>
      <c r="V920" s="4"/>
      <c r="W920" s="319"/>
      <c r="X920" s="319"/>
      <c r="Y920" s="4"/>
      <c r="Z920" s="4"/>
      <c r="AA920" s="4"/>
      <c r="AB920" s="4"/>
      <c r="AC920" s="4"/>
      <c r="AD920" s="30"/>
      <c r="AE920" s="30"/>
      <c r="AF920" s="30"/>
      <c r="AG920" s="4"/>
      <c r="AH920" s="4"/>
      <c r="AI920" s="4"/>
      <c r="AJ920" s="4"/>
    </row>
    <row r="921" spans="1:36" ht="12.75" customHeight="1" x14ac:dyDescent="0.25">
      <c r="A921" s="3"/>
      <c r="B921" s="4"/>
      <c r="C921" s="4"/>
      <c r="D921" s="4"/>
      <c r="E921" s="4"/>
      <c r="F921" s="4"/>
      <c r="G921" s="72"/>
      <c r="H921" s="4"/>
      <c r="I921" s="4"/>
      <c r="J921" s="4"/>
      <c r="K921" s="4"/>
      <c r="L921" s="318"/>
      <c r="M921" s="318"/>
      <c r="N921" s="4"/>
      <c r="O921" s="318"/>
      <c r="P921" s="4"/>
      <c r="Q921" s="318"/>
      <c r="R921" s="4"/>
      <c r="S921" s="4"/>
      <c r="T921" s="4"/>
      <c r="U921" s="320"/>
      <c r="V921" s="4"/>
      <c r="W921" s="319"/>
      <c r="X921" s="319"/>
      <c r="Y921" s="4"/>
      <c r="Z921" s="4"/>
      <c r="AA921" s="4"/>
      <c r="AB921" s="4"/>
      <c r="AC921" s="4"/>
      <c r="AD921" s="30"/>
      <c r="AE921" s="30"/>
      <c r="AF921" s="30"/>
      <c r="AG921" s="4"/>
      <c r="AH921" s="4"/>
      <c r="AI921" s="4"/>
      <c r="AJ921" s="4"/>
    </row>
    <row r="922" spans="1:36" ht="12.75" customHeight="1" x14ac:dyDescent="0.25">
      <c r="A922" s="3"/>
      <c r="B922" s="4"/>
      <c r="C922" s="4"/>
      <c r="D922" s="4"/>
      <c r="E922" s="4"/>
      <c r="F922" s="4"/>
      <c r="G922" s="72"/>
      <c r="H922" s="4"/>
      <c r="I922" s="4"/>
      <c r="J922" s="4"/>
      <c r="K922" s="4"/>
      <c r="L922" s="318"/>
      <c r="M922" s="318"/>
      <c r="N922" s="4"/>
      <c r="O922" s="318"/>
      <c r="P922" s="4"/>
      <c r="Q922" s="318"/>
      <c r="R922" s="4"/>
      <c r="S922" s="4"/>
      <c r="T922" s="4"/>
      <c r="U922" s="320"/>
      <c r="V922" s="4"/>
      <c r="W922" s="319"/>
      <c r="X922" s="319"/>
      <c r="Y922" s="4"/>
      <c r="Z922" s="4"/>
      <c r="AA922" s="4"/>
      <c r="AB922" s="4"/>
      <c r="AC922" s="4"/>
      <c r="AD922" s="30"/>
      <c r="AE922" s="30"/>
      <c r="AF922" s="30"/>
      <c r="AG922" s="4"/>
      <c r="AH922" s="4"/>
      <c r="AI922" s="4"/>
      <c r="AJ922" s="4"/>
    </row>
    <row r="923" spans="1:36" ht="12.75" customHeight="1" x14ac:dyDescent="0.25">
      <c r="A923" s="3"/>
      <c r="B923" s="4"/>
      <c r="C923" s="4"/>
      <c r="D923" s="4"/>
      <c r="E923" s="4"/>
      <c r="F923" s="4"/>
      <c r="G923" s="72"/>
      <c r="H923" s="4"/>
      <c r="I923" s="4"/>
      <c r="J923" s="4"/>
      <c r="K923" s="4"/>
      <c r="L923" s="318"/>
      <c r="M923" s="318"/>
      <c r="N923" s="4"/>
      <c r="O923" s="318"/>
      <c r="P923" s="4"/>
      <c r="Q923" s="318"/>
      <c r="R923" s="4"/>
      <c r="S923" s="4"/>
      <c r="T923" s="4"/>
      <c r="U923" s="320"/>
      <c r="V923" s="4"/>
      <c r="W923" s="319"/>
      <c r="X923" s="319"/>
      <c r="Y923" s="4"/>
      <c r="Z923" s="4"/>
      <c r="AA923" s="4"/>
      <c r="AB923" s="4"/>
      <c r="AC923" s="4"/>
      <c r="AD923" s="30"/>
      <c r="AE923" s="30"/>
      <c r="AF923" s="30"/>
      <c r="AG923" s="4"/>
      <c r="AH923" s="4"/>
      <c r="AI923" s="4"/>
      <c r="AJ923" s="4"/>
    </row>
    <row r="924" spans="1:36" ht="12.75" customHeight="1" x14ac:dyDescent="0.25">
      <c r="A924" s="3"/>
      <c r="B924" s="4"/>
      <c r="C924" s="4"/>
      <c r="D924" s="4"/>
      <c r="E924" s="4"/>
      <c r="F924" s="4"/>
      <c r="G924" s="72"/>
      <c r="H924" s="4"/>
      <c r="I924" s="4"/>
      <c r="J924" s="4"/>
      <c r="K924" s="4"/>
      <c r="L924" s="318"/>
      <c r="M924" s="318"/>
      <c r="N924" s="4"/>
      <c r="O924" s="318"/>
      <c r="P924" s="4"/>
      <c r="Q924" s="318"/>
      <c r="R924" s="4"/>
      <c r="S924" s="4"/>
      <c r="T924" s="4"/>
      <c r="U924" s="320"/>
      <c r="V924" s="4"/>
      <c r="W924" s="319"/>
      <c r="X924" s="319"/>
      <c r="Y924" s="4"/>
      <c r="Z924" s="4"/>
      <c r="AA924" s="4"/>
      <c r="AB924" s="4"/>
      <c r="AC924" s="4"/>
      <c r="AD924" s="30"/>
      <c r="AE924" s="30"/>
      <c r="AF924" s="30"/>
      <c r="AG924" s="4"/>
      <c r="AH924" s="4"/>
      <c r="AI924" s="4"/>
      <c r="AJ924" s="4"/>
    </row>
    <row r="925" spans="1:36" ht="12.75" customHeight="1" x14ac:dyDescent="0.25">
      <c r="A925" s="3"/>
      <c r="B925" s="4"/>
      <c r="C925" s="4"/>
      <c r="D925" s="4"/>
      <c r="E925" s="4"/>
      <c r="F925" s="4"/>
      <c r="G925" s="72"/>
      <c r="H925" s="4"/>
      <c r="I925" s="4"/>
      <c r="J925" s="4"/>
      <c r="K925" s="4"/>
      <c r="L925" s="318"/>
      <c r="M925" s="318"/>
      <c r="N925" s="4"/>
      <c r="O925" s="318"/>
      <c r="P925" s="4"/>
      <c r="Q925" s="318"/>
      <c r="R925" s="4"/>
      <c r="S925" s="4"/>
      <c r="T925" s="4"/>
      <c r="U925" s="320"/>
      <c r="V925" s="4"/>
      <c r="W925" s="319"/>
      <c r="X925" s="319"/>
      <c r="Y925" s="4"/>
      <c r="Z925" s="4"/>
      <c r="AA925" s="4"/>
      <c r="AB925" s="4"/>
      <c r="AC925" s="4"/>
      <c r="AD925" s="30"/>
      <c r="AE925" s="30"/>
      <c r="AF925" s="30"/>
      <c r="AG925" s="4"/>
      <c r="AH925" s="4"/>
      <c r="AI925" s="4"/>
      <c r="AJ925" s="4"/>
    </row>
    <row r="926" spans="1:36" ht="12.75" customHeight="1" x14ac:dyDescent="0.25">
      <c r="A926" s="3"/>
      <c r="B926" s="4"/>
      <c r="C926" s="4"/>
      <c r="D926" s="4"/>
      <c r="E926" s="4"/>
      <c r="F926" s="4"/>
      <c r="G926" s="72"/>
      <c r="H926" s="4"/>
      <c r="I926" s="4"/>
      <c r="J926" s="4"/>
      <c r="K926" s="4"/>
      <c r="L926" s="318"/>
      <c r="M926" s="318"/>
      <c r="N926" s="4"/>
      <c r="O926" s="318"/>
      <c r="P926" s="4"/>
      <c r="Q926" s="318"/>
      <c r="R926" s="4"/>
      <c r="S926" s="4"/>
      <c r="T926" s="4"/>
      <c r="U926" s="320"/>
      <c r="V926" s="4"/>
      <c r="W926" s="319"/>
      <c r="X926" s="319"/>
      <c r="Y926" s="4"/>
      <c r="Z926" s="4"/>
      <c r="AA926" s="4"/>
      <c r="AB926" s="4"/>
      <c r="AC926" s="4"/>
      <c r="AD926" s="30"/>
      <c r="AE926" s="30"/>
      <c r="AF926" s="30"/>
      <c r="AG926" s="4"/>
      <c r="AH926" s="4"/>
      <c r="AI926" s="4"/>
      <c r="AJ926" s="4"/>
    </row>
    <row r="927" spans="1:36" ht="12.75" customHeight="1" x14ac:dyDescent="0.25">
      <c r="A927" s="3"/>
      <c r="B927" s="4"/>
      <c r="C927" s="4"/>
      <c r="D927" s="4"/>
      <c r="E927" s="4"/>
      <c r="F927" s="4"/>
      <c r="G927" s="72"/>
      <c r="H927" s="4"/>
      <c r="I927" s="4"/>
      <c r="J927" s="4"/>
      <c r="K927" s="4"/>
      <c r="L927" s="318"/>
      <c r="M927" s="318"/>
      <c r="N927" s="4"/>
      <c r="O927" s="318"/>
      <c r="P927" s="4"/>
      <c r="Q927" s="318"/>
      <c r="R927" s="4"/>
      <c r="S927" s="4"/>
      <c r="T927" s="4"/>
      <c r="U927" s="320"/>
      <c r="V927" s="4"/>
      <c r="W927" s="319"/>
      <c r="X927" s="319"/>
      <c r="Y927" s="4"/>
      <c r="Z927" s="4"/>
      <c r="AA927" s="4"/>
      <c r="AB927" s="4"/>
      <c r="AC927" s="4"/>
      <c r="AD927" s="30"/>
      <c r="AE927" s="30"/>
      <c r="AF927" s="30"/>
      <c r="AG927" s="4"/>
      <c r="AH927" s="4"/>
      <c r="AI927" s="4"/>
      <c r="AJ927" s="4"/>
    </row>
    <row r="928" spans="1:36" ht="12.75" customHeight="1" x14ac:dyDescent="0.25">
      <c r="A928" s="3"/>
      <c r="B928" s="4"/>
      <c r="C928" s="4"/>
      <c r="D928" s="4"/>
      <c r="E928" s="4"/>
      <c r="F928" s="4"/>
      <c r="G928" s="72"/>
      <c r="H928" s="4"/>
      <c r="I928" s="4"/>
      <c r="J928" s="4"/>
      <c r="K928" s="4"/>
      <c r="L928" s="318"/>
      <c r="M928" s="318"/>
      <c r="N928" s="4"/>
      <c r="O928" s="318"/>
      <c r="P928" s="4"/>
      <c r="Q928" s="318"/>
      <c r="R928" s="4"/>
      <c r="S928" s="4"/>
      <c r="T928" s="4"/>
      <c r="U928" s="320"/>
      <c r="V928" s="4"/>
      <c r="W928" s="319"/>
      <c r="X928" s="319"/>
      <c r="Y928" s="4"/>
      <c r="Z928" s="4"/>
      <c r="AA928" s="4"/>
      <c r="AB928" s="4"/>
      <c r="AC928" s="4"/>
      <c r="AD928" s="30"/>
      <c r="AE928" s="30"/>
      <c r="AF928" s="30"/>
      <c r="AG928" s="4"/>
      <c r="AH928" s="4"/>
      <c r="AI928" s="4"/>
      <c r="AJ928" s="4"/>
    </row>
    <row r="929" spans="1:36" ht="12.75" customHeight="1" x14ac:dyDescent="0.25">
      <c r="A929" s="3"/>
      <c r="B929" s="4"/>
      <c r="C929" s="4"/>
      <c r="D929" s="4"/>
      <c r="E929" s="4"/>
      <c r="F929" s="4"/>
      <c r="G929" s="72"/>
      <c r="H929" s="4"/>
      <c r="I929" s="4"/>
      <c r="J929" s="4"/>
      <c r="K929" s="4"/>
      <c r="L929" s="318"/>
      <c r="M929" s="318"/>
      <c r="N929" s="4"/>
      <c r="O929" s="318"/>
      <c r="P929" s="4"/>
      <c r="Q929" s="318"/>
      <c r="R929" s="4"/>
      <c r="S929" s="4"/>
      <c r="T929" s="4"/>
      <c r="U929" s="320"/>
      <c r="V929" s="4"/>
      <c r="W929" s="319"/>
      <c r="X929" s="319"/>
      <c r="Y929" s="4"/>
      <c r="Z929" s="4"/>
      <c r="AA929" s="4"/>
      <c r="AB929" s="4"/>
      <c r="AC929" s="4"/>
      <c r="AD929" s="30"/>
      <c r="AE929" s="30"/>
      <c r="AF929" s="30"/>
      <c r="AG929" s="4"/>
      <c r="AH929" s="4"/>
      <c r="AI929" s="4"/>
      <c r="AJ929" s="4"/>
    </row>
    <row r="930" spans="1:36" ht="12.75" customHeight="1" x14ac:dyDescent="0.25">
      <c r="A930" s="3"/>
      <c r="B930" s="4"/>
      <c r="C930" s="4"/>
      <c r="D930" s="4"/>
      <c r="E930" s="4"/>
      <c r="F930" s="4"/>
      <c r="G930" s="72"/>
      <c r="H930" s="4"/>
      <c r="I930" s="4"/>
      <c r="J930" s="4"/>
      <c r="K930" s="4"/>
      <c r="L930" s="318"/>
      <c r="M930" s="318"/>
      <c r="N930" s="4"/>
      <c r="O930" s="318"/>
      <c r="P930" s="4"/>
      <c r="Q930" s="318"/>
      <c r="R930" s="4"/>
      <c r="S930" s="4"/>
      <c r="T930" s="4"/>
      <c r="U930" s="320"/>
      <c r="V930" s="4"/>
      <c r="W930" s="319"/>
      <c r="X930" s="319"/>
      <c r="Y930" s="4"/>
      <c r="Z930" s="4"/>
      <c r="AA930" s="4"/>
      <c r="AB930" s="4"/>
      <c r="AC930" s="4"/>
      <c r="AD930" s="30"/>
      <c r="AE930" s="30"/>
      <c r="AF930" s="30"/>
      <c r="AG930" s="4"/>
      <c r="AH930" s="4"/>
      <c r="AI930" s="4"/>
      <c r="AJ930" s="4"/>
    </row>
    <row r="931" spans="1:36" ht="12.75" customHeight="1" x14ac:dyDescent="0.25">
      <c r="A931" s="3"/>
      <c r="B931" s="4"/>
      <c r="C931" s="4"/>
      <c r="D931" s="4"/>
      <c r="E931" s="4"/>
      <c r="F931" s="4"/>
      <c r="G931" s="72"/>
      <c r="H931" s="4"/>
      <c r="I931" s="4"/>
      <c r="J931" s="4"/>
      <c r="K931" s="4"/>
      <c r="L931" s="318"/>
      <c r="M931" s="318"/>
      <c r="N931" s="4"/>
      <c r="O931" s="318"/>
      <c r="P931" s="4"/>
      <c r="Q931" s="318"/>
      <c r="R931" s="4"/>
      <c r="S931" s="4"/>
      <c r="T931" s="4"/>
      <c r="U931" s="320"/>
      <c r="V931" s="4"/>
      <c r="W931" s="319"/>
      <c r="X931" s="319"/>
      <c r="Y931" s="4"/>
      <c r="Z931" s="4"/>
      <c r="AA931" s="4"/>
      <c r="AB931" s="4"/>
      <c r="AC931" s="4"/>
      <c r="AD931" s="30"/>
      <c r="AE931" s="30"/>
      <c r="AF931" s="30"/>
      <c r="AG931" s="4"/>
      <c r="AH931" s="4"/>
      <c r="AI931" s="4"/>
      <c r="AJ931" s="4"/>
    </row>
    <row r="932" spans="1:36" ht="12.75" customHeight="1" x14ac:dyDescent="0.25">
      <c r="A932" s="3"/>
      <c r="B932" s="4"/>
      <c r="C932" s="4"/>
      <c r="D932" s="4"/>
      <c r="E932" s="4"/>
      <c r="F932" s="4"/>
      <c r="G932" s="72"/>
      <c r="H932" s="4"/>
      <c r="I932" s="4"/>
      <c r="J932" s="4"/>
      <c r="K932" s="4"/>
      <c r="L932" s="318"/>
      <c r="M932" s="318"/>
      <c r="N932" s="4"/>
      <c r="O932" s="318"/>
      <c r="P932" s="4"/>
      <c r="Q932" s="318"/>
      <c r="R932" s="4"/>
      <c r="S932" s="4"/>
      <c r="T932" s="4"/>
      <c r="U932" s="320"/>
      <c r="V932" s="4"/>
      <c r="W932" s="319"/>
      <c r="X932" s="319"/>
      <c r="Y932" s="4"/>
      <c r="Z932" s="4"/>
      <c r="AA932" s="4"/>
      <c r="AB932" s="4"/>
      <c r="AC932" s="4"/>
      <c r="AD932" s="30"/>
      <c r="AE932" s="30"/>
      <c r="AF932" s="30"/>
      <c r="AG932" s="4"/>
      <c r="AH932" s="4"/>
      <c r="AI932" s="4"/>
      <c r="AJ932" s="4"/>
    </row>
    <row r="933" spans="1:36" ht="12.75" customHeight="1" x14ac:dyDescent="0.25">
      <c r="A933" s="3"/>
      <c r="B933" s="4"/>
      <c r="C933" s="4"/>
      <c r="D933" s="4"/>
      <c r="E933" s="4"/>
      <c r="F933" s="4"/>
      <c r="G933" s="72"/>
      <c r="H933" s="4"/>
      <c r="I933" s="4"/>
      <c r="J933" s="4"/>
      <c r="K933" s="4"/>
      <c r="L933" s="318"/>
      <c r="M933" s="318"/>
      <c r="N933" s="4"/>
      <c r="O933" s="318"/>
      <c r="P933" s="4"/>
      <c r="Q933" s="318"/>
      <c r="R933" s="4"/>
      <c r="S933" s="4"/>
      <c r="T933" s="4"/>
      <c r="U933" s="320"/>
      <c r="V933" s="4"/>
      <c r="W933" s="319"/>
      <c r="X933" s="319"/>
      <c r="Y933" s="4"/>
      <c r="Z933" s="4"/>
      <c r="AA933" s="4"/>
      <c r="AB933" s="4"/>
      <c r="AC933" s="4"/>
      <c r="AD933" s="30"/>
      <c r="AE933" s="30"/>
      <c r="AF933" s="30"/>
      <c r="AG933" s="4"/>
      <c r="AH933" s="4"/>
      <c r="AI933" s="4"/>
      <c r="AJ933" s="4"/>
    </row>
    <row r="934" spans="1:36" ht="12.75" customHeight="1" x14ac:dyDescent="0.25">
      <c r="A934" s="3"/>
      <c r="B934" s="4"/>
      <c r="C934" s="4"/>
      <c r="D934" s="4"/>
      <c r="E934" s="4"/>
      <c r="F934" s="4"/>
      <c r="G934" s="72"/>
      <c r="H934" s="4"/>
      <c r="I934" s="4"/>
      <c r="J934" s="4"/>
      <c r="K934" s="4"/>
      <c r="L934" s="318"/>
      <c r="M934" s="318"/>
      <c r="N934" s="4"/>
      <c r="O934" s="318"/>
      <c r="P934" s="4"/>
      <c r="Q934" s="318"/>
      <c r="R934" s="4"/>
      <c r="S934" s="4"/>
      <c r="T934" s="4"/>
      <c r="U934" s="320"/>
      <c r="V934" s="4"/>
      <c r="W934" s="319"/>
      <c r="X934" s="319"/>
      <c r="Y934" s="4"/>
      <c r="Z934" s="4"/>
      <c r="AA934" s="4"/>
      <c r="AB934" s="4"/>
      <c r="AC934" s="4"/>
      <c r="AD934" s="30"/>
      <c r="AE934" s="30"/>
      <c r="AF934" s="30"/>
      <c r="AG934" s="4"/>
      <c r="AH934" s="4"/>
      <c r="AI934" s="4"/>
      <c r="AJ934" s="4"/>
    </row>
    <row r="935" spans="1:36" ht="12.75" customHeight="1" x14ac:dyDescent="0.25">
      <c r="A935" s="3"/>
      <c r="B935" s="4"/>
      <c r="C935" s="4"/>
      <c r="D935" s="4"/>
      <c r="E935" s="4"/>
      <c r="F935" s="4"/>
      <c r="G935" s="72"/>
      <c r="H935" s="4"/>
      <c r="I935" s="4"/>
      <c r="J935" s="4"/>
      <c r="K935" s="4"/>
      <c r="L935" s="318"/>
      <c r="M935" s="318"/>
      <c r="N935" s="4"/>
      <c r="O935" s="318"/>
      <c r="P935" s="4"/>
      <c r="Q935" s="318"/>
      <c r="R935" s="4"/>
      <c r="S935" s="4"/>
      <c r="T935" s="4"/>
      <c r="U935" s="320"/>
      <c r="V935" s="4"/>
      <c r="W935" s="319"/>
      <c r="X935" s="319"/>
      <c r="Y935" s="4"/>
      <c r="Z935" s="4"/>
      <c r="AA935" s="4"/>
      <c r="AB935" s="4"/>
      <c r="AC935" s="4"/>
      <c r="AD935" s="30"/>
      <c r="AE935" s="30"/>
      <c r="AF935" s="30"/>
      <c r="AG935" s="4"/>
      <c r="AH935" s="4"/>
      <c r="AI935" s="4"/>
      <c r="AJ935" s="4"/>
    </row>
    <row r="936" spans="1:36" ht="12.75" customHeight="1" x14ac:dyDescent="0.25">
      <c r="A936" s="3"/>
      <c r="B936" s="4"/>
      <c r="C936" s="4"/>
      <c r="D936" s="4"/>
      <c r="E936" s="4"/>
      <c r="F936" s="4"/>
      <c r="G936" s="72"/>
      <c r="H936" s="4"/>
      <c r="I936" s="4"/>
      <c r="J936" s="4"/>
      <c r="K936" s="4"/>
      <c r="L936" s="318"/>
      <c r="M936" s="318"/>
      <c r="N936" s="4"/>
      <c r="O936" s="318"/>
      <c r="P936" s="4"/>
      <c r="Q936" s="318"/>
      <c r="R936" s="4"/>
      <c r="S936" s="4"/>
      <c r="T936" s="4"/>
      <c r="U936" s="320"/>
      <c r="V936" s="4"/>
      <c r="W936" s="319"/>
      <c r="X936" s="319"/>
      <c r="Y936" s="4"/>
      <c r="Z936" s="4"/>
      <c r="AA936" s="4"/>
      <c r="AB936" s="4"/>
      <c r="AC936" s="4"/>
      <c r="AD936" s="30"/>
      <c r="AE936" s="30"/>
      <c r="AF936" s="30"/>
      <c r="AG936" s="4"/>
      <c r="AH936" s="4"/>
      <c r="AI936" s="4"/>
      <c r="AJ936" s="4"/>
    </row>
    <row r="937" spans="1:36" ht="12.75" customHeight="1" x14ac:dyDescent="0.25">
      <c r="A937" s="3"/>
      <c r="B937" s="4"/>
      <c r="C937" s="4"/>
      <c r="D937" s="4"/>
      <c r="E937" s="4"/>
      <c r="F937" s="4"/>
      <c r="G937" s="72"/>
      <c r="H937" s="4"/>
      <c r="I937" s="4"/>
      <c r="J937" s="4"/>
      <c r="K937" s="4"/>
      <c r="L937" s="318"/>
      <c r="M937" s="318"/>
      <c r="N937" s="4"/>
      <c r="O937" s="318"/>
      <c r="P937" s="4"/>
      <c r="Q937" s="318"/>
      <c r="R937" s="4"/>
      <c r="S937" s="4"/>
      <c r="T937" s="4"/>
      <c r="U937" s="320"/>
      <c r="V937" s="4"/>
      <c r="W937" s="319"/>
      <c r="X937" s="319"/>
      <c r="Y937" s="4"/>
      <c r="Z937" s="4"/>
      <c r="AA937" s="4"/>
      <c r="AB937" s="4"/>
      <c r="AC937" s="4"/>
      <c r="AD937" s="30"/>
      <c r="AE937" s="30"/>
      <c r="AF937" s="30"/>
      <c r="AG937" s="4"/>
      <c r="AH937" s="4"/>
      <c r="AI937" s="4"/>
      <c r="AJ937" s="4"/>
    </row>
    <row r="938" spans="1:36" ht="12.75" customHeight="1" x14ac:dyDescent="0.25">
      <c r="A938" s="3"/>
      <c r="B938" s="4"/>
      <c r="C938" s="4"/>
      <c r="D938" s="4"/>
      <c r="E938" s="4"/>
      <c r="F938" s="4"/>
      <c r="G938" s="72"/>
      <c r="H938" s="4"/>
      <c r="I938" s="4"/>
      <c r="J938" s="4"/>
      <c r="K938" s="4"/>
      <c r="L938" s="318"/>
      <c r="M938" s="318"/>
      <c r="N938" s="4"/>
      <c r="O938" s="318"/>
      <c r="P938" s="4"/>
      <c r="Q938" s="318"/>
      <c r="R938" s="4"/>
      <c r="S938" s="4"/>
      <c r="T938" s="4"/>
      <c r="U938" s="320"/>
      <c r="V938" s="4"/>
      <c r="W938" s="319"/>
      <c r="X938" s="319"/>
      <c r="Y938" s="4"/>
      <c r="Z938" s="4"/>
      <c r="AA938" s="4"/>
      <c r="AB938" s="4"/>
      <c r="AC938" s="4"/>
      <c r="AD938" s="30"/>
      <c r="AE938" s="30"/>
      <c r="AF938" s="30"/>
      <c r="AG938" s="4"/>
      <c r="AH938" s="4"/>
      <c r="AI938" s="4"/>
      <c r="AJ938" s="4"/>
    </row>
    <row r="939" spans="1:36" ht="12.75" customHeight="1" x14ac:dyDescent="0.25">
      <c r="A939" s="3"/>
      <c r="B939" s="4"/>
      <c r="C939" s="4"/>
      <c r="D939" s="4"/>
      <c r="E939" s="4"/>
      <c r="F939" s="4"/>
      <c r="G939" s="72"/>
      <c r="H939" s="4"/>
      <c r="I939" s="4"/>
      <c r="J939" s="4"/>
      <c r="K939" s="4"/>
      <c r="L939" s="318"/>
      <c r="M939" s="318"/>
      <c r="N939" s="4"/>
      <c r="O939" s="318"/>
      <c r="P939" s="4"/>
      <c r="Q939" s="318"/>
      <c r="R939" s="4"/>
      <c r="S939" s="4"/>
      <c r="T939" s="4"/>
      <c r="U939" s="320"/>
      <c r="V939" s="4"/>
      <c r="W939" s="319"/>
      <c r="X939" s="319"/>
      <c r="Y939" s="4"/>
      <c r="Z939" s="4"/>
      <c r="AA939" s="4"/>
      <c r="AB939" s="4"/>
      <c r="AC939" s="4"/>
      <c r="AD939" s="30"/>
      <c r="AE939" s="30"/>
      <c r="AF939" s="30"/>
      <c r="AG939" s="4"/>
      <c r="AH939" s="4"/>
      <c r="AI939" s="4"/>
      <c r="AJ939" s="4"/>
    </row>
    <row r="940" spans="1:36" ht="12.75" customHeight="1" x14ac:dyDescent="0.25">
      <c r="A940" s="3"/>
      <c r="B940" s="4"/>
      <c r="C940" s="4"/>
      <c r="D940" s="4"/>
      <c r="E940" s="4"/>
      <c r="F940" s="4"/>
      <c r="G940" s="72"/>
      <c r="H940" s="4"/>
      <c r="I940" s="4"/>
      <c r="J940" s="4"/>
      <c r="K940" s="4"/>
      <c r="L940" s="318"/>
      <c r="M940" s="318"/>
      <c r="N940" s="4"/>
      <c r="O940" s="318"/>
      <c r="P940" s="4"/>
      <c r="Q940" s="318"/>
      <c r="R940" s="4"/>
      <c r="S940" s="4"/>
      <c r="T940" s="4"/>
      <c r="U940" s="320"/>
      <c r="V940" s="4"/>
      <c r="W940" s="319"/>
      <c r="X940" s="319"/>
      <c r="Y940" s="4"/>
      <c r="Z940" s="4"/>
      <c r="AA940" s="4"/>
      <c r="AB940" s="4"/>
      <c r="AC940" s="4"/>
      <c r="AD940" s="30"/>
      <c r="AE940" s="30"/>
      <c r="AF940" s="30"/>
      <c r="AG940" s="4"/>
      <c r="AH940" s="4"/>
      <c r="AI940" s="4"/>
      <c r="AJ940" s="4"/>
    </row>
    <row r="941" spans="1:36" ht="12.75" customHeight="1" x14ac:dyDescent="0.25">
      <c r="A941" s="3"/>
      <c r="B941" s="4"/>
      <c r="C941" s="4"/>
      <c r="D941" s="4"/>
      <c r="E941" s="4"/>
      <c r="F941" s="4"/>
      <c r="G941" s="72"/>
      <c r="H941" s="4"/>
      <c r="I941" s="4"/>
      <c r="J941" s="4"/>
      <c r="K941" s="4"/>
      <c r="L941" s="318"/>
      <c r="M941" s="318"/>
      <c r="N941" s="4"/>
      <c r="O941" s="318"/>
      <c r="P941" s="4"/>
      <c r="Q941" s="318"/>
      <c r="R941" s="4"/>
      <c r="S941" s="4"/>
      <c r="T941" s="4"/>
      <c r="U941" s="320"/>
      <c r="V941" s="4"/>
      <c r="W941" s="319"/>
      <c r="X941" s="319"/>
      <c r="Y941" s="4"/>
      <c r="Z941" s="4"/>
      <c r="AA941" s="4"/>
      <c r="AB941" s="4"/>
      <c r="AC941" s="4"/>
      <c r="AD941" s="30"/>
      <c r="AE941" s="30"/>
      <c r="AF941" s="30"/>
      <c r="AG941" s="4"/>
      <c r="AH941" s="4"/>
      <c r="AI941" s="4"/>
      <c r="AJ941" s="4"/>
    </row>
    <row r="942" spans="1:36" ht="12.75" customHeight="1" x14ac:dyDescent="0.25">
      <c r="A942" s="3"/>
      <c r="B942" s="4"/>
      <c r="C942" s="4"/>
      <c r="D942" s="4"/>
      <c r="E942" s="4"/>
      <c r="F942" s="4"/>
      <c r="G942" s="72"/>
      <c r="H942" s="4"/>
      <c r="I942" s="4"/>
      <c r="J942" s="4"/>
      <c r="K942" s="4"/>
      <c r="L942" s="318"/>
      <c r="M942" s="318"/>
      <c r="N942" s="4"/>
      <c r="O942" s="318"/>
      <c r="P942" s="4"/>
      <c r="Q942" s="318"/>
      <c r="R942" s="4"/>
      <c r="S942" s="4"/>
      <c r="T942" s="4"/>
      <c r="U942" s="320"/>
      <c r="V942" s="4"/>
      <c r="W942" s="319"/>
      <c r="X942" s="319"/>
      <c r="Y942" s="4"/>
      <c r="Z942" s="4"/>
      <c r="AA942" s="4"/>
      <c r="AB942" s="4"/>
      <c r="AC942" s="4"/>
      <c r="AD942" s="30"/>
      <c r="AE942" s="30"/>
      <c r="AF942" s="30"/>
      <c r="AG942" s="4"/>
      <c r="AH942" s="4"/>
      <c r="AI942" s="4"/>
      <c r="AJ942" s="4"/>
    </row>
    <row r="943" spans="1:36" ht="12.75" customHeight="1" x14ac:dyDescent="0.25">
      <c r="A943" s="3"/>
      <c r="B943" s="4"/>
      <c r="C943" s="4"/>
      <c r="D943" s="4"/>
      <c r="E943" s="4"/>
      <c r="F943" s="4"/>
      <c r="G943" s="72"/>
      <c r="H943" s="4"/>
      <c r="I943" s="4"/>
      <c r="J943" s="4"/>
      <c r="K943" s="4"/>
      <c r="L943" s="318"/>
      <c r="M943" s="318"/>
      <c r="N943" s="4"/>
      <c r="O943" s="318"/>
      <c r="P943" s="4"/>
      <c r="Q943" s="318"/>
      <c r="R943" s="4"/>
      <c r="S943" s="4"/>
      <c r="T943" s="4"/>
      <c r="U943" s="320"/>
      <c r="V943" s="4"/>
      <c r="W943" s="319"/>
      <c r="X943" s="319"/>
      <c r="Y943" s="4"/>
      <c r="Z943" s="4"/>
      <c r="AA943" s="4"/>
      <c r="AB943" s="4"/>
      <c r="AC943" s="4"/>
      <c r="AD943" s="30"/>
      <c r="AE943" s="30"/>
      <c r="AF943" s="30"/>
      <c r="AG943" s="4"/>
      <c r="AH943" s="4"/>
      <c r="AI943" s="4"/>
      <c r="AJ943" s="4"/>
    </row>
    <row r="944" spans="1:36" ht="12.75" customHeight="1" x14ac:dyDescent="0.25">
      <c r="A944" s="3"/>
      <c r="B944" s="4"/>
      <c r="C944" s="4"/>
      <c r="D944" s="4"/>
      <c r="E944" s="4"/>
      <c r="F944" s="4"/>
      <c r="G944" s="72"/>
      <c r="H944" s="4"/>
      <c r="I944" s="4"/>
      <c r="J944" s="4"/>
      <c r="K944" s="4"/>
      <c r="L944" s="318"/>
      <c r="M944" s="318"/>
      <c r="N944" s="4"/>
      <c r="O944" s="318"/>
      <c r="P944" s="4"/>
      <c r="Q944" s="318"/>
      <c r="R944" s="4"/>
      <c r="S944" s="4"/>
      <c r="T944" s="4"/>
      <c r="U944" s="320"/>
      <c r="V944" s="4"/>
      <c r="W944" s="319"/>
      <c r="X944" s="319"/>
      <c r="Y944" s="4"/>
      <c r="Z944" s="4"/>
      <c r="AA944" s="4"/>
      <c r="AB944" s="4"/>
      <c r="AC944" s="4"/>
      <c r="AD944" s="30"/>
      <c r="AE944" s="30"/>
      <c r="AF944" s="30"/>
      <c r="AG944" s="4"/>
      <c r="AH944" s="4"/>
      <c r="AI944" s="4"/>
      <c r="AJ944" s="4"/>
    </row>
    <row r="945" spans="1:36" ht="12.75" customHeight="1" x14ac:dyDescent="0.25">
      <c r="A945" s="3"/>
      <c r="B945" s="4"/>
      <c r="C945" s="4"/>
      <c r="D945" s="4"/>
      <c r="E945" s="4"/>
      <c r="F945" s="4"/>
      <c r="G945" s="72"/>
      <c r="H945" s="4"/>
      <c r="I945" s="4"/>
      <c r="J945" s="4"/>
      <c r="K945" s="4"/>
      <c r="L945" s="318"/>
      <c r="M945" s="318"/>
      <c r="N945" s="4"/>
      <c r="O945" s="318"/>
      <c r="P945" s="4"/>
      <c r="Q945" s="318"/>
      <c r="R945" s="4"/>
      <c r="S945" s="4"/>
      <c r="T945" s="4"/>
      <c r="U945" s="320"/>
      <c r="V945" s="4"/>
      <c r="W945" s="319"/>
      <c r="X945" s="319"/>
      <c r="Y945" s="4"/>
      <c r="Z945" s="4"/>
      <c r="AA945" s="4"/>
      <c r="AB945" s="4"/>
      <c r="AC945" s="4"/>
      <c r="AD945" s="30"/>
      <c r="AE945" s="30"/>
      <c r="AF945" s="30"/>
      <c r="AG945" s="4"/>
      <c r="AH945" s="4"/>
      <c r="AI945" s="4"/>
      <c r="AJ945" s="4"/>
    </row>
    <row r="946" spans="1:36" ht="12.75" customHeight="1" x14ac:dyDescent="0.25">
      <c r="A946" s="3"/>
      <c r="B946" s="4"/>
      <c r="C946" s="4"/>
      <c r="D946" s="4"/>
      <c r="E946" s="4"/>
      <c r="F946" s="4"/>
      <c r="G946" s="72"/>
      <c r="H946" s="4"/>
      <c r="I946" s="4"/>
      <c r="J946" s="4"/>
      <c r="K946" s="4"/>
      <c r="L946" s="318"/>
      <c r="M946" s="318"/>
      <c r="N946" s="4"/>
      <c r="O946" s="318"/>
      <c r="P946" s="4"/>
      <c r="Q946" s="318"/>
      <c r="R946" s="4"/>
      <c r="S946" s="4"/>
      <c r="T946" s="4"/>
      <c r="U946" s="320"/>
      <c r="V946" s="4"/>
      <c r="W946" s="319"/>
      <c r="X946" s="319"/>
      <c r="Y946" s="4"/>
      <c r="Z946" s="4"/>
      <c r="AA946" s="4"/>
      <c r="AB946" s="4"/>
      <c r="AC946" s="4"/>
      <c r="AD946" s="30"/>
      <c r="AE946" s="30"/>
      <c r="AF946" s="30"/>
      <c r="AG946" s="4"/>
      <c r="AH946" s="4"/>
      <c r="AI946" s="4"/>
      <c r="AJ946" s="4"/>
    </row>
    <row r="947" spans="1:36" ht="12.75" customHeight="1" x14ac:dyDescent="0.25">
      <c r="A947" s="3"/>
      <c r="B947" s="4"/>
      <c r="C947" s="4"/>
      <c r="D947" s="4"/>
      <c r="E947" s="4"/>
      <c r="F947" s="4"/>
      <c r="G947" s="72"/>
      <c r="H947" s="4"/>
      <c r="I947" s="4"/>
      <c r="J947" s="4"/>
      <c r="K947" s="4"/>
      <c r="L947" s="318"/>
      <c r="M947" s="318"/>
      <c r="N947" s="4"/>
      <c r="O947" s="318"/>
      <c r="P947" s="4"/>
      <c r="Q947" s="318"/>
      <c r="R947" s="4"/>
      <c r="S947" s="4"/>
      <c r="T947" s="4"/>
      <c r="U947" s="320"/>
      <c r="V947" s="4"/>
      <c r="W947" s="319"/>
      <c r="X947" s="319"/>
      <c r="Y947" s="4"/>
      <c r="Z947" s="4"/>
      <c r="AA947" s="4"/>
      <c r="AB947" s="4"/>
      <c r="AC947" s="4"/>
      <c r="AD947" s="30"/>
      <c r="AE947" s="30"/>
      <c r="AF947" s="30"/>
      <c r="AG947" s="4"/>
      <c r="AH947" s="4"/>
      <c r="AI947" s="4"/>
      <c r="AJ947" s="4"/>
    </row>
    <row r="948" spans="1:36" ht="12.75" customHeight="1" x14ac:dyDescent="0.25">
      <c r="A948" s="3"/>
      <c r="B948" s="4"/>
      <c r="C948" s="4"/>
      <c r="D948" s="4"/>
      <c r="E948" s="4"/>
      <c r="F948" s="4"/>
      <c r="G948" s="72"/>
      <c r="H948" s="4"/>
      <c r="I948" s="4"/>
      <c r="J948" s="4"/>
      <c r="K948" s="4"/>
      <c r="L948" s="318"/>
      <c r="M948" s="318"/>
      <c r="N948" s="4"/>
      <c r="O948" s="318"/>
      <c r="P948" s="4"/>
      <c r="Q948" s="318"/>
      <c r="R948" s="4"/>
      <c r="S948" s="4"/>
      <c r="T948" s="4"/>
      <c r="U948" s="320"/>
      <c r="V948" s="4"/>
      <c r="W948" s="319"/>
      <c r="X948" s="319"/>
      <c r="Y948" s="4"/>
      <c r="Z948" s="4"/>
      <c r="AA948" s="4"/>
      <c r="AB948" s="4"/>
      <c r="AC948" s="4"/>
      <c r="AD948" s="30"/>
      <c r="AE948" s="30"/>
      <c r="AF948" s="30"/>
      <c r="AG948" s="4"/>
      <c r="AH948" s="4"/>
      <c r="AI948" s="4"/>
      <c r="AJ948" s="4"/>
    </row>
    <row r="949" spans="1:36" ht="12.75" customHeight="1" x14ac:dyDescent="0.25">
      <c r="A949" s="3"/>
      <c r="B949" s="4"/>
      <c r="C949" s="4"/>
      <c r="D949" s="4"/>
      <c r="E949" s="4"/>
      <c r="F949" s="4"/>
      <c r="G949" s="72"/>
      <c r="H949" s="4"/>
      <c r="I949" s="4"/>
      <c r="J949" s="4"/>
      <c r="K949" s="4"/>
      <c r="L949" s="318"/>
      <c r="M949" s="318"/>
      <c r="N949" s="4"/>
      <c r="O949" s="318"/>
      <c r="P949" s="4"/>
      <c r="Q949" s="318"/>
      <c r="R949" s="4"/>
      <c r="S949" s="4"/>
      <c r="T949" s="4"/>
      <c r="U949" s="320"/>
      <c r="V949" s="4"/>
      <c r="W949" s="319"/>
      <c r="X949" s="319"/>
      <c r="Y949" s="4"/>
      <c r="Z949" s="4"/>
      <c r="AA949" s="4"/>
      <c r="AB949" s="4"/>
      <c r="AC949" s="4"/>
      <c r="AD949" s="30"/>
      <c r="AE949" s="30"/>
      <c r="AF949" s="30"/>
      <c r="AG949" s="4"/>
      <c r="AH949" s="4"/>
      <c r="AI949" s="4"/>
      <c r="AJ949" s="4"/>
    </row>
    <row r="950" spans="1:36" ht="12.75" customHeight="1" x14ac:dyDescent="0.25">
      <c r="A950" s="3"/>
      <c r="B950" s="4"/>
      <c r="C950" s="4"/>
      <c r="D950" s="4"/>
      <c r="E950" s="4"/>
      <c r="F950" s="4"/>
      <c r="G950" s="72"/>
      <c r="H950" s="4"/>
      <c r="I950" s="4"/>
      <c r="J950" s="4"/>
      <c r="K950" s="4"/>
      <c r="L950" s="318"/>
      <c r="M950" s="318"/>
      <c r="N950" s="4"/>
      <c r="O950" s="318"/>
      <c r="P950" s="4"/>
      <c r="Q950" s="318"/>
      <c r="R950" s="4"/>
      <c r="S950" s="4"/>
      <c r="T950" s="4"/>
      <c r="U950" s="320"/>
      <c r="V950" s="4"/>
      <c r="W950" s="319"/>
      <c r="X950" s="319"/>
      <c r="Y950" s="4"/>
      <c r="Z950" s="4"/>
      <c r="AA950" s="4"/>
      <c r="AB950" s="4"/>
      <c r="AC950" s="4"/>
      <c r="AD950" s="30"/>
      <c r="AE950" s="30"/>
      <c r="AF950" s="30"/>
      <c r="AG950" s="4"/>
      <c r="AH950" s="4"/>
      <c r="AI950" s="4"/>
      <c r="AJ950" s="4"/>
    </row>
    <row r="951" spans="1:36" ht="12.75" customHeight="1" x14ac:dyDescent="0.25">
      <c r="A951" s="3"/>
      <c r="B951" s="4"/>
      <c r="C951" s="4"/>
      <c r="D951" s="4"/>
      <c r="E951" s="4"/>
      <c r="F951" s="4"/>
      <c r="G951" s="72"/>
      <c r="H951" s="4"/>
      <c r="I951" s="4"/>
      <c r="J951" s="4"/>
      <c r="K951" s="4"/>
      <c r="L951" s="318"/>
      <c r="M951" s="318"/>
      <c r="N951" s="4"/>
      <c r="O951" s="318"/>
      <c r="P951" s="4"/>
      <c r="Q951" s="318"/>
      <c r="R951" s="4"/>
      <c r="S951" s="4"/>
      <c r="T951" s="4"/>
      <c r="U951" s="320"/>
      <c r="V951" s="4"/>
      <c r="W951" s="319"/>
      <c r="X951" s="319"/>
      <c r="Y951" s="4"/>
      <c r="Z951" s="4"/>
      <c r="AA951" s="4"/>
      <c r="AB951" s="4"/>
      <c r="AC951" s="4"/>
      <c r="AD951" s="30"/>
      <c r="AE951" s="30"/>
      <c r="AF951" s="30"/>
      <c r="AG951" s="4"/>
      <c r="AH951" s="4"/>
      <c r="AI951" s="4"/>
      <c r="AJ951" s="4"/>
    </row>
    <row r="952" spans="1:36" ht="12.75" customHeight="1" x14ac:dyDescent="0.25">
      <c r="A952" s="3"/>
      <c r="B952" s="4"/>
      <c r="C952" s="4"/>
      <c r="D952" s="4"/>
      <c r="E952" s="4"/>
      <c r="F952" s="4"/>
      <c r="G952" s="72"/>
      <c r="H952" s="4"/>
      <c r="I952" s="4"/>
      <c r="J952" s="4"/>
      <c r="K952" s="4"/>
      <c r="L952" s="318"/>
      <c r="M952" s="318"/>
      <c r="N952" s="4"/>
      <c r="O952" s="318"/>
      <c r="P952" s="4"/>
      <c r="Q952" s="318"/>
      <c r="R952" s="4"/>
      <c r="S952" s="4"/>
      <c r="T952" s="4"/>
      <c r="U952" s="320"/>
      <c r="V952" s="4"/>
      <c r="W952" s="319"/>
      <c r="X952" s="319"/>
      <c r="Y952" s="4"/>
      <c r="Z952" s="4"/>
      <c r="AA952" s="4"/>
      <c r="AB952" s="4"/>
      <c r="AC952" s="4"/>
      <c r="AD952" s="30"/>
      <c r="AE952" s="30"/>
      <c r="AF952" s="30"/>
      <c r="AG952" s="4"/>
      <c r="AH952" s="4"/>
      <c r="AI952" s="4"/>
      <c r="AJ952" s="4"/>
    </row>
    <row r="953" spans="1:36" ht="12.75" customHeight="1" x14ac:dyDescent="0.25">
      <c r="A953" s="3"/>
      <c r="B953" s="4"/>
      <c r="C953" s="4"/>
      <c r="D953" s="4"/>
      <c r="E953" s="4"/>
      <c r="F953" s="4"/>
      <c r="G953" s="72"/>
      <c r="H953" s="4"/>
      <c r="I953" s="4"/>
      <c r="J953" s="4"/>
      <c r="K953" s="4"/>
      <c r="L953" s="318"/>
      <c r="M953" s="318"/>
      <c r="N953" s="4"/>
      <c r="O953" s="318"/>
      <c r="P953" s="4"/>
      <c r="Q953" s="318"/>
      <c r="R953" s="4"/>
      <c r="S953" s="4"/>
      <c r="T953" s="4"/>
      <c r="U953" s="320"/>
      <c r="V953" s="4"/>
      <c r="W953" s="319"/>
      <c r="X953" s="319"/>
      <c r="Y953" s="4"/>
      <c r="Z953" s="4"/>
      <c r="AA953" s="4"/>
      <c r="AB953" s="4"/>
      <c r="AC953" s="4"/>
      <c r="AD953" s="30"/>
      <c r="AE953" s="30"/>
      <c r="AF953" s="30"/>
      <c r="AG953" s="4"/>
      <c r="AH953" s="4"/>
      <c r="AI953" s="4"/>
      <c r="AJ953" s="4"/>
    </row>
    <row r="954" spans="1:36" ht="12.75" customHeight="1" x14ac:dyDescent="0.25">
      <c r="A954" s="3"/>
      <c r="B954" s="4"/>
      <c r="C954" s="4"/>
      <c r="D954" s="4"/>
      <c r="E954" s="4"/>
      <c r="F954" s="4"/>
      <c r="G954" s="72"/>
      <c r="H954" s="4"/>
      <c r="I954" s="4"/>
      <c r="J954" s="4"/>
      <c r="K954" s="4"/>
      <c r="L954" s="318"/>
      <c r="M954" s="318"/>
      <c r="N954" s="4"/>
      <c r="O954" s="318"/>
      <c r="P954" s="4"/>
      <c r="Q954" s="318"/>
      <c r="R954" s="4"/>
      <c r="S954" s="4"/>
      <c r="T954" s="4"/>
      <c r="U954" s="320"/>
      <c r="V954" s="4"/>
      <c r="W954" s="319"/>
      <c r="X954" s="319"/>
      <c r="Y954" s="4"/>
      <c r="Z954" s="4"/>
      <c r="AA954" s="4"/>
      <c r="AB954" s="4"/>
      <c r="AC954" s="4"/>
      <c r="AD954" s="30"/>
      <c r="AE954" s="30"/>
      <c r="AF954" s="30"/>
      <c r="AG954" s="4"/>
      <c r="AH954" s="4"/>
      <c r="AI954" s="4"/>
      <c r="AJ954" s="4"/>
    </row>
    <row r="955" spans="1:36" ht="12.75" customHeight="1" x14ac:dyDescent="0.25">
      <c r="A955" s="3"/>
      <c r="B955" s="4"/>
      <c r="C955" s="4"/>
      <c r="D955" s="4"/>
      <c r="E955" s="4"/>
      <c r="F955" s="4"/>
      <c r="G955" s="72"/>
      <c r="H955" s="4"/>
      <c r="I955" s="4"/>
      <c r="J955" s="4"/>
      <c r="K955" s="4"/>
      <c r="L955" s="318"/>
      <c r="M955" s="318"/>
      <c r="N955" s="4"/>
      <c r="O955" s="318"/>
      <c r="P955" s="4"/>
      <c r="Q955" s="318"/>
      <c r="R955" s="4"/>
      <c r="S955" s="4"/>
      <c r="T955" s="4"/>
      <c r="U955" s="320"/>
      <c r="V955" s="4"/>
      <c r="W955" s="319"/>
      <c r="X955" s="319"/>
      <c r="Y955" s="4"/>
      <c r="Z955" s="4"/>
      <c r="AA955" s="4"/>
      <c r="AB955" s="4"/>
      <c r="AC955" s="4"/>
      <c r="AD955" s="30"/>
      <c r="AE955" s="30"/>
      <c r="AF955" s="30"/>
      <c r="AG955" s="4"/>
      <c r="AH955" s="4"/>
      <c r="AI955" s="4"/>
      <c r="AJ955" s="4"/>
    </row>
    <row r="956" spans="1:36" ht="12.75" customHeight="1" x14ac:dyDescent="0.25">
      <c r="A956" s="3"/>
      <c r="B956" s="4"/>
      <c r="C956" s="4"/>
      <c r="D956" s="4"/>
      <c r="E956" s="4"/>
      <c r="F956" s="4"/>
      <c r="G956" s="72"/>
      <c r="H956" s="4"/>
      <c r="I956" s="4"/>
      <c r="J956" s="4"/>
      <c r="K956" s="4"/>
      <c r="L956" s="318"/>
      <c r="M956" s="318"/>
      <c r="N956" s="4"/>
      <c r="O956" s="318"/>
      <c r="P956" s="4"/>
      <c r="Q956" s="318"/>
      <c r="R956" s="4"/>
      <c r="S956" s="4"/>
      <c r="T956" s="4"/>
      <c r="U956" s="320"/>
      <c r="V956" s="4"/>
      <c r="W956" s="319"/>
      <c r="X956" s="319"/>
      <c r="Y956" s="4"/>
      <c r="Z956" s="4"/>
      <c r="AA956" s="4"/>
      <c r="AB956" s="4"/>
      <c r="AC956" s="4"/>
      <c r="AD956" s="30"/>
      <c r="AE956" s="30"/>
      <c r="AF956" s="30"/>
      <c r="AG956" s="4"/>
      <c r="AH956" s="4"/>
      <c r="AI956" s="4"/>
      <c r="AJ956" s="4"/>
    </row>
    <row r="957" spans="1:36" ht="12.75" customHeight="1" x14ac:dyDescent="0.25">
      <c r="A957" s="3"/>
      <c r="B957" s="4"/>
      <c r="C957" s="4"/>
      <c r="D957" s="4"/>
      <c r="E957" s="4"/>
      <c r="F957" s="4"/>
      <c r="G957" s="72"/>
      <c r="H957" s="4"/>
      <c r="I957" s="4"/>
      <c r="J957" s="4"/>
      <c r="K957" s="4"/>
      <c r="L957" s="318"/>
      <c r="M957" s="318"/>
      <c r="N957" s="4"/>
      <c r="O957" s="318"/>
      <c r="P957" s="4"/>
      <c r="Q957" s="318"/>
      <c r="R957" s="4"/>
      <c r="S957" s="4"/>
      <c r="T957" s="4"/>
      <c r="U957" s="320"/>
      <c r="V957" s="4"/>
      <c r="W957" s="319"/>
      <c r="X957" s="319"/>
      <c r="Y957" s="4"/>
      <c r="Z957" s="4"/>
      <c r="AA957" s="4"/>
      <c r="AB957" s="4"/>
      <c r="AC957" s="4"/>
      <c r="AD957" s="30"/>
      <c r="AE957" s="30"/>
      <c r="AF957" s="30"/>
      <c r="AG957" s="4"/>
      <c r="AH957" s="4"/>
      <c r="AI957" s="4"/>
      <c r="AJ957" s="4"/>
    </row>
    <row r="958" spans="1:36" ht="12.75" customHeight="1" x14ac:dyDescent="0.25">
      <c r="A958" s="3"/>
      <c r="B958" s="4"/>
      <c r="C958" s="4"/>
      <c r="D958" s="4"/>
      <c r="E958" s="4"/>
      <c r="F958" s="4"/>
      <c r="G958" s="72"/>
      <c r="H958" s="4"/>
      <c r="I958" s="4"/>
      <c r="J958" s="4"/>
      <c r="K958" s="4"/>
      <c r="L958" s="318"/>
      <c r="M958" s="318"/>
      <c r="N958" s="4"/>
      <c r="O958" s="318"/>
      <c r="P958" s="4"/>
      <c r="Q958" s="318"/>
      <c r="R958" s="4"/>
      <c r="S958" s="4"/>
      <c r="T958" s="4"/>
      <c r="U958" s="320"/>
      <c r="V958" s="4"/>
      <c r="W958" s="319"/>
      <c r="X958" s="319"/>
      <c r="Y958" s="4"/>
      <c r="Z958" s="4"/>
      <c r="AA958" s="4"/>
      <c r="AB958" s="4"/>
      <c r="AC958" s="4"/>
      <c r="AD958" s="30"/>
      <c r="AE958" s="30"/>
      <c r="AF958" s="30"/>
      <c r="AG958" s="4"/>
      <c r="AH958" s="4"/>
      <c r="AI958" s="4"/>
      <c r="AJ958" s="4"/>
    </row>
    <row r="959" spans="1:36" ht="12.75" customHeight="1" x14ac:dyDescent="0.25">
      <c r="A959" s="3"/>
      <c r="B959" s="4"/>
      <c r="C959" s="4"/>
      <c r="D959" s="4"/>
      <c r="E959" s="4"/>
      <c r="F959" s="4"/>
      <c r="G959" s="72"/>
      <c r="H959" s="4"/>
      <c r="I959" s="4"/>
      <c r="J959" s="4"/>
      <c r="K959" s="4"/>
      <c r="L959" s="318"/>
      <c r="M959" s="318"/>
      <c r="N959" s="4"/>
      <c r="O959" s="318"/>
      <c r="P959" s="4"/>
      <c r="Q959" s="318"/>
      <c r="R959" s="4"/>
      <c r="S959" s="4"/>
      <c r="T959" s="4"/>
      <c r="U959" s="320"/>
      <c r="V959" s="4"/>
      <c r="W959" s="319"/>
      <c r="X959" s="319"/>
      <c r="Y959" s="4"/>
      <c r="Z959" s="4"/>
      <c r="AA959" s="4"/>
      <c r="AB959" s="4"/>
      <c r="AC959" s="4"/>
      <c r="AD959" s="30"/>
      <c r="AE959" s="30"/>
      <c r="AF959" s="30"/>
      <c r="AG959" s="4"/>
      <c r="AH959" s="4"/>
      <c r="AI959" s="4"/>
      <c r="AJ959" s="4"/>
    </row>
    <row r="960" spans="1:36" ht="12.75" customHeight="1" x14ac:dyDescent="0.25">
      <c r="A960" s="3"/>
      <c r="B960" s="4"/>
      <c r="C960" s="4"/>
      <c r="D960" s="4"/>
      <c r="E960" s="4"/>
      <c r="F960" s="4"/>
      <c r="G960" s="72"/>
      <c r="H960" s="4"/>
      <c r="I960" s="4"/>
      <c r="J960" s="4"/>
      <c r="K960" s="4"/>
      <c r="L960" s="318"/>
      <c r="M960" s="318"/>
      <c r="N960" s="4"/>
      <c r="O960" s="318"/>
      <c r="P960" s="4"/>
      <c r="Q960" s="318"/>
      <c r="R960" s="4"/>
      <c r="S960" s="4"/>
      <c r="T960" s="4"/>
      <c r="U960" s="320"/>
      <c r="V960" s="4"/>
      <c r="W960" s="319"/>
      <c r="X960" s="319"/>
      <c r="Y960" s="4"/>
      <c r="Z960" s="4"/>
      <c r="AA960" s="4"/>
      <c r="AB960" s="4"/>
      <c r="AC960" s="4"/>
      <c r="AD960" s="30"/>
      <c r="AE960" s="30"/>
      <c r="AF960" s="30"/>
      <c r="AG960" s="4"/>
      <c r="AH960" s="4"/>
      <c r="AI960" s="4"/>
      <c r="AJ960" s="4"/>
    </row>
    <row r="961" spans="1:36" ht="12.75" customHeight="1" x14ac:dyDescent="0.25">
      <c r="A961" s="3"/>
      <c r="B961" s="4"/>
      <c r="C961" s="4"/>
      <c r="D961" s="4"/>
      <c r="E961" s="4"/>
      <c r="F961" s="4"/>
      <c r="G961" s="72"/>
      <c r="H961" s="4"/>
      <c r="I961" s="4"/>
      <c r="J961" s="4"/>
      <c r="K961" s="4"/>
      <c r="L961" s="318"/>
      <c r="M961" s="318"/>
      <c r="N961" s="4"/>
      <c r="O961" s="318"/>
      <c r="P961" s="4"/>
      <c r="Q961" s="318"/>
      <c r="R961" s="4"/>
      <c r="S961" s="4"/>
      <c r="T961" s="4"/>
      <c r="U961" s="320"/>
      <c r="V961" s="4"/>
      <c r="W961" s="319"/>
      <c r="X961" s="319"/>
      <c r="Y961" s="4"/>
      <c r="Z961" s="4"/>
      <c r="AA961" s="4"/>
      <c r="AB961" s="4"/>
      <c r="AC961" s="4"/>
      <c r="AD961" s="30"/>
      <c r="AE961" s="30"/>
      <c r="AF961" s="30"/>
      <c r="AG961" s="4"/>
      <c r="AH961" s="4"/>
      <c r="AI961" s="4"/>
      <c r="AJ961" s="4"/>
    </row>
    <row r="962" spans="1:36" ht="12.75" customHeight="1" x14ac:dyDescent="0.25">
      <c r="A962" s="3"/>
      <c r="B962" s="4"/>
      <c r="C962" s="4"/>
      <c r="D962" s="4"/>
      <c r="E962" s="4"/>
      <c r="F962" s="4"/>
      <c r="G962" s="72"/>
      <c r="H962" s="4"/>
      <c r="I962" s="4"/>
      <c r="J962" s="4"/>
      <c r="K962" s="4"/>
      <c r="L962" s="318"/>
      <c r="M962" s="318"/>
      <c r="N962" s="4"/>
      <c r="O962" s="318"/>
      <c r="P962" s="4"/>
      <c r="Q962" s="318"/>
      <c r="R962" s="4"/>
      <c r="S962" s="4"/>
      <c r="T962" s="4"/>
      <c r="U962" s="320"/>
      <c r="V962" s="4"/>
      <c r="W962" s="319"/>
      <c r="X962" s="319"/>
      <c r="Y962" s="4"/>
      <c r="Z962" s="4"/>
      <c r="AA962" s="4"/>
      <c r="AB962" s="4"/>
      <c r="AC962" s="4"/>
      <c r="AD962" s="30"/>
      <c r="AE962" s="30"/>
      <c r="AF962" s="30"/>
      <c r="AG962" s="4"/>
      <c r="AH962" s="4"/>
      <c r="AI962" s="4"/>
      <c r="AJ962" s="4"/>
    </row>
    <row r="963" spans="1:36" ht="12.75" customHeight="1" x14ac:dyDescent="0.25">
      <c r="A963" s="3"/>
      <c r="B963" s="4"/>
      <c r="C963" s="4"/>
      <c r="D963" s="4"/>
      <c r="E963" s="4"/>
      <c r="F963" s="4"/>
      <c r="G963" s="72"/>
      <c r="H963" s="4"/>
      <c r="I963" s="4"/>
      <c r="J963" s="4"/>
      <c r="K963" s="4"/>
      <c r="L963" s="318"/>
      <c r="M963" s="318"/>
      <c r="N963" s="4"/>
      <c r="O963" s="318"/>
      <c r="P963" s="4"/>
      <c r="Q963" s="318"/>
      <c r="R963" s="4"/>
      <c r="S963" s="4"/>
      <c r="T963" s="4"/>
      <c r="U963" s="320"/>
      <c r="V963" s="4"/>
      <c r="W963" s="319"/>
      <c r="X963" s="319"/>
      <c r="Y963" s="4"/>
      <c r="Z963" s="4"/>
      <c r="AA963" s="4"/>
      <c r="AB963" s="4"/>
      <c r="AC963" s="4"/>
      <c r="AD963" s="30"/>
      <c r="AE963" s="30"/>
      <c r="AF963" s="30"/>
      <c r="AG963" s="4"/>
      <c r="AH963" s="4"/>
      <c r="AI963" s="4"/>
      <c r="AJ963" s="4"/>
    </row>
    <row r="964" spans="1:36" ht="12.75" customHeight="1" x14ac:dyDescent="0.25">
      <c r="A964" s="3"/>
      <c r="B964" s="4"/>
      <c r="C964" s="4"/>
      <c r="D964" s="4"/>
      <c r="E964" s="4"/>
      <c r="F964" s="4"/>
      <c r="G964" s="72"/>
      <c r="H964" s="4"/>
      <c r="I964" s="4"/>
      <c r="J964" s="4"/>
      <c r="K964" s="4"/>
      <c r="L964" s="318"/>
      <c r="M964" s="318"/>
      <c r="N964" s="4"/>
      <c r="O964" s="318"/>
      <c r="P964" s="4"/>
      <c r="Q964" s="318"/>
      <c r="R964" s="4"/>
      <c r="S964" s="4"/>
      <c r="T964" s="4"/>
      <c r="U964" s="320"/>
      <c r="V964" s="4"/>
      <c r="W964" s="319"/>
      <c r="X964" s="319"/>
      <c r="Y964" s="4"/>
      <c r="Z964" s="4"/>
      <c r="AA964" s="4"/>
      <c r="AB964" s="4"/>
      <c r="AC964" s="4"/>
      <c r="AD964" s="30"/>
      <c r="AE964" s="30"/>
      <c r="AF964" s="30"/>
      <c r="AG964" s="4"/>
      <c r="AH964" s="4"/>
      <c r="AI964" s="4"/>
      <c r="AJ964" s="4"/>
    </row>
    <row r="965" spans="1:36" ht="12.75" customHeight="1" x14ac:dyDescent="0.25">
      <c r="A965" s="3"/>
      <c r="B965" s="4"/>
      <c r="C965" s="4"/>
      <c r="D965" s="4"/>
      <c r="E965" s="4"/>
      <c r="F965" s="4"/>
      <c r="G965" s="72"/>
      <c r="H965" s="4"/>
      <c r="I965" s="4"/>
      <c r="J965" s="4"/>
      <c r="K965" s="4"/>
      <c r="L965" s="318"/>
      <c r="M965" s="318"/>
      <c r="N965" s="4"/>
      <c r="O965" s="318"/>
      <c r="P965" s="4"/>
      <c r="Q965" s="318"/>
      <c r="R965" s="4"/>
      <c r="S965" s="4"/>
      <c r="T965" s="4"/>
      <c r="U965" s="320"/>
      <c r="V965" s="4"/>
      <c r="W965" s="319"/>
      <c r="X965" s="319"/>
      <c r="Y965" s="4"/>
      <c r="Z965" s="4"/>
      <c r="AA965" s="4"/>
      <c r="AB965" s="4"/>
      <c r="AC965" s="4"/>
      <c r="AD965" s="30"/>
      <c r="AE965" s="30"/>
      <c r="AF965" s="30"/>
      <c r="AG965" s="4"/>
      <c r="AH965" s="4"/>
      <c r="AI965" s="4"/>
      <c r="AJ965" s="4"/>
    </row>
    <row r="966" spans="1:36" ht="12.75" customHeight="1" x14ac:dyDescent="0.25">
      <c r="A966" s="3"/>
      <c r="B966" s="4"/>
      <c r="C966" s="4"/>
      <c r="D966" s="4"/>
      <c r="E966" s="4"/>
      <c r="F966" s="4"/>
      <c r="G966" s="72"/>
      <c r="H966" s="4"/>
      <c r="I966" s="4"/>
      <c r="J966" s="4"/>
      <c r="K966" s="4"/>
      <c r="L966" s="318"/>
      <c r="M966" s="318"/>
      <c r="N966" s="4"/>
      <c r="O966" s="318"/>
      <c r="P966" s="4"/>
      <c r="Q966" s="318"/>
      <c r="R966" s="4"/>
      <c r="S966" s="4"/>
      <c r="T966" s="4"/>
      <c r="U966" s="320"/>
      <c r="V966" s="4"/>
      <c r="W966" s="319"/>
      <c r="X966" s="319"/>
      <c r="Y966" s="4"/>
      <c r="Z966" s="4"/>
      <c r="AA966" s="4"/>
      <c r="AB966" s="4"/>
      <c r="AC966" s="4"/>
      <c r="AD966" s="30"/>
      <c r="AE966" s="30"/>
      <c r="AF966" s="30"/>
      <c r="AG966" s="4"/>
      <c r="AH966" s="4"/>
      <c r="AI966" s="4"/>
      <c r="AJ966" s="4"/>
    </row>
    <row r="967" spans="1:36" ht="12.75" customHeight="1" x14ac:dyDescent="0.25">
      <c r="A967" s="3"/>
      <c r="B967" s="4"/>
      <c r="C967" s="4"/>
      <c r="D967" s="4"/>
      <c r="E967" s="4"/>
      <c r="F967" s="4"/>
      <c r="G967" s="72"/>
      <c r="H967" s="4"/>
      <c r="I967" s="4"/>
      <c r="J967" s="4"/>
      <c r="K967" s="4"/>
      <c r="L967" s="318"/>
      <c r="M967" s="318"/>
      <c r="N967" s="4"/>
      <c r="O967" s="318"/>
      <c r="P967" s="4"/>
      <c r="Q967" s="318"/>
      <c r="R967" s="4"/>
      <c r="S967" s="4"/>
      <c r="T967" s="4"/>
      <c r="U967" s="320"/>
      <c r="V967" s="4"/>
      <c r="W967" s="319"/>
      <c r="X967" s="319"/>
      <c r="Y967" s="4"/>
      <c r="Z967" s="4"/>
      <c r="AA967" s="4"/>
      <c r="AB967" s="4"/>
      <c r="AC967" s="4"/>
      <c r="AD967" s="30"/>
      <c r="AE967" s="30"/>
      <c r="AF967" s="30"/>
      <c r="AG967" s="4"/>
      <c r="AH967" s="4"/>
      <c r="AI967" s="4"/>
      <c r="AJ967" s="4"/>
    </row>
    <row r="968" spans="1:36" ht="12.75" customHeight="1" x14ac:dyDescent="0.25">
      <c r="A968" s="3"/>
      <c r="B968" s="4"/>
      <c r="C968" s="4"/>
      <c r="D968" s="4"/>
      <c r="E968" s="4"/>
      <c r="F968" s="4"/>
      <c r="G968" s="72"/>
      <c r="H968" s="4"/>
      <c r="I968" s="4"/>
      <c r="J968" s="4"/>
      <c r="K968" s="4"/>
      <c r="L968" s="318"/>
      <c r="M968" s="318"/>
      <c r="N968" s="4"/>
      <c r="O968" s="318"/>
      <c r="P968" s="4"/>
      <c r="Q968" s="318"/>
      <c r="R968" s="4"/>
      <c r="S968" s="4"/>
      <c r="T968" s="4"/>
      <c r="U968" s="320"/>
      <c r="V968" s="4"/>
      <c r="W968" s="319"/>
      <c r="X968" s="319"/>
      <c r="Y968" s="4"/>
      <c r="Z968" s="4"/>
      <c r="AA968" s="4"/>
      <c r="AB968" s="4"/>
      <c r="AC968" s="4"/>
      <c r="AD968" s="30"/>
      <c r="AE968" s="30"/>
      <c r="AF968" s="30"/>
      <c r="AG968" s="4"/>
      <c r="AH968" s="4"/>
      <c r="AI968" s="4"/>
      <c r="AJ968" s="4"/>
    </row>
    <row r="969" spans="1:36" ht="12.75" customHeight="1" x14ac:dyDescent="0.25">
      <c r="A969" s="3"/>
      <c r="B969" s="4"/>
      <c r="C969" s="4"/>
      <c r="D969" s="4"/>
      <c r="E969" s="4"/>
      <c r="F969" s="4"/>
      <c r="G969" s="72"/>
      <c r="H969" s="4"/>
      <c r="I969" s="4"/>
      <c r="J969" s="4"/>
      <c r="K969" s="4"/>
      <c r="L969" s="318"/>
      <c r="M969" s="318"/>
      <c r="N969" s="4"/>
      <c r="O969" s="318"/>
      <c r="P969" s="4"/>
      <c r="Q969" s="318"/>
      <c r="R969" s="4"/>
      <c r="S969" s="4"/>
      <c r="T969" s="4"/>
      <c r="U969" s="320"/>
      <c r="V969" s="4"/>
      <c r="W969" s="319"/>
      <c r="X969" s="319"/>
      <c r="Y969" s="4"/>
      <c r="Z969" s="4"/>
      <c r="AA969" s="4"/>
      <c r="AB969" s="4"/>
      <c r="AC969" s="4"/>
      <c r="AD969" s="30"/>
      <c r="AE969" s="30"/>
      <c r="AF969" s="30"/>
      <c r="AG969" s="4"/>
      <c r="AH969" s="4"/>
      <c r="AI969" s="4"/>
      <c r="AJ969" s="4"/>
    </row>
    <row r="970" spans="1:36" ht="12.75" customHeight="1" x14ac:dyDescent="0.25">
      <c r="A970" s="3"/>
      <c r="B970" s="4"/>
      <c r="C970" s="4"/>
      <c r="D970" s="4"/>
      <c r="E970" s="4"/>
      <c r="F970" s="4"/>
      <c r="G970" s="72"/>
      <c r="H970" s="4"/>
      <c r="I970" s="4"/>
      <c r="J970" s="4"/>
      <c r="K970" s="4"/>
      <c r="L970" s="318"/>
      <c r="M970" s="318"/>
      <c r="N970" s="4"/>
      <c r="O970" s="318"/>
      <c r="P970" s="4"/>
      <c r="Q970" s="318"/>
      <c r="R970" s="4"/>
      <c r="S970" s="4"/>
      <c r="T970" s="4"/>
      <c r="U970" s="320"/>
      <c r="V970" s="4"/>
      <c r="W970" s="319"/>
      <c r="X970" s="319"/>
      <c r="Y970" s="4"/>
      <c r="Z970" s="4"/>
      <c r="AA970" s="4"/>
      <c r="AB970" s="4"/>
      <c r="AC970" s="4"/>
      <c r="AD970" s="30"/>
      <c r="AE970" s="30"/>
      <c r="AF970" s="30"/>
      <c r="AG970" s="4"/>
      <c r="AH970" s="4"/>
      <c r="AI970" s="4"/>
      <c r="AJ970" s="4"/>
    </row>
    <row r="971" spans="1:36" ht="12.75" customHeight="1" x14ac:dyDescent="0.25">
      <c r="A971" s="3"/>
      <c r="B971" s="4"/>
      <c r="C971" s="4"/>
      <c r="D971" s="4"/>
      <c r="E971" s="4"/>
      <c r="F971" s="4"/>
      <c r="G971" s="72"/>
      <c r="H971" s="4"/>
      <c r="I971" s="4"/>
      <c r="J971" s="4"/>
      <c r="K971" s="4"/>
      <c r="L971" s="318"/>
      <c r="M971" s="318"/>
      <c r="N971" s="4"/>
      <c r="O971" s="318"/>
      <c r="P971" s="4"/>
      <c r="Q971" s="318"/>
      <c r="R971" s="4"/>
      <c r="S971" s="4"/>
      <c r="T971" s="4"/>
      <c r="U971" s="320"/>
      <c r="V971" s="4"/>
      <c r="W971" s="319"/>
      <c r="X971" s="319"/>
      <c r="Y971" s="4"/>
      <c r="Z971" s="4"/>
      <c r="AA971" s="4"/>
      <c r="AB971" s="4"/>
      <c r="AC971" s="4"/>
      <c r="AD971" s="30"/>
      <c r="AE971" s="30"/>
      <c r="AF971" s="30"/>
      <c r="AG971" s="4"/>
      <c r="AH971" s="4"/>
      <c r="AI971" s="4"/>
      <c r="AJ971" s="4"/>
    </row>
    <row r="972" spans="1:36" ht="12.75" customHeight="1" x14ac:dyDescent="0.25">
      <c r="A972" s="3"/>
      <c r="B972" s="4"/>
      <c r="C972" s="4"/>
      <c r="D972" s="4"/>
      <c r="E972" s="4"/>
      <c r="F972" s="4"/>
      <c r="G972" s="72"/>
      <c r="H972" s="4"/>
      <c r="I972" s="4"/>
      <c r="J972" s="4"/>
      <c r="K972" s="4"/>
      <c r="L972" s="318"/>
      <c r="M972" s="318"/>
      <c r="N972" s="4"/>
      <c r="O972" s="318"/>
      <c r="P972" s="4"/>
      <c r="Q972" s="318"/>
      <c r="R972" s="4"/>
      <c r="S972" s="4"/>
      <c r="T972" s="4"/>
      <c r="U972" s="320"/>
      <c r="V972" s="4"/>
      <c r="W972" s="319"/>
      <c r="X972" s="319"/>
      <c r="Y972" s="4"/>
      <c r="Z972" s="4"/>
      <c r="AA972" s="4"/>
      <c r="AB972" s="4"/>
      <c r="AC972" s="4"/>
      <c r="AD972" s="30"/>
      <c r="AE972" s="30"/>
      <c r="AF972" s="30"/>
      <c r="AG972" s="4"/>
      <c r="AH972" s="4"/>
      <c r="AI972" s="4"/>
      <c r="AJ972" s="4"/>
    </row>
    <row r="973" spans="1:36" ht="12.75" customHeight="1" x14ac:dyDescent="0.25">
      <c r="A973" s="3"/>
      <c r="B973" s="4"/>
      <c r="C973" s="4"/>
      <c r="D973" s="4"/>
      <c r="E973" s="4"/>
      <c r="F973" s="4"/>
      <c r="G973" s="72"/>
      <c r="H973" s="4"/>
      <c r="I973" s="4"/>
      <c r="J973" s="4"/>
      <c r="K973" s="4"/>
      <c r="L973" s="318"/>
      <c r="M973" s="318"/>
      <c r="N973" s="4"/>
      <c r="O973" s="318"/>
      <c r="P973" s="4"/>
      <c r="Q973" s="318"/>
      <c r="R973" s="4"/>
      <c r="S973" s="4"/>
      <c r="T973" s="4"/>
      <c r="U973" s="320"/>
      <c r="V973" s="4"/>
      <c r="W973" s="319"/>
      <c r="X973" s="319"/>
      <c r="Y973" s="4"/>
      <c r="Z973" s="4"/>
      <c r="AA973" s="4"/>
      <c r="AB973" s="4"/>
      <c r="AC973" s="4"/>
      <c r="AD973" s="30"/>
      <c r="AE973" s="30"/>
      <c r="AF973" s="30"/>
      <c r="AG973" s="4"/>
      <c r="AH973" s="4"/>
      <c r="AI973" s="4"/>
      <c r="AJ973" s="4"/>
    </row>
    <row r="974" spans="1:36" ht="12.75" customHeight="1" x14ac:dyDescent="0.25">
      <c r="A974" s="3"/>
      <c r="B974" s="4"/>
      <c r="C974" s="4"/>
      <c r="D974" s="4"/>
      <c r="E974" s="4"/>
      <c r="F974" s="4"/>
      <c r="G974" s="72"/>
      <c r="H974" s="4"/>
      <c r="I974" s="4"/>
      <c r="J974" s="4"/>
      <c r="K974" s="4"/>
      <c r="L974" s="318"/>
      <c r="M974" s="318"/>
      <c r="N974" s="4"/>
      <c r="O974" s="318"/>
      <c r="P974" s="4"/>
      <c r="Q974" s="318"/>
      <c r="R974" s="4"/>
      <c r="S974" s="4"/>
      <c r="T974" s="4"/>
      <c r="U974" s="320"/>
      <c r="V974" s="4"/>
      <c r="W974" s="319"/>
      <c r="X974" s="319"/>
      <c r="Y974" s="4"/>
      <c r="Z974" s="4"/>
      <c r="AA974" s="4"/>
      <c r="AB974" s="4"/>
      <c r="AC974" s="4"/>
      <c r="AD974" s="30"/>
      <c r="AE974" s="30"/>
      <c r="AF974" s="30"/>
      <c r="AG974" s="4"/>
      <c r="AH974" s="4"/>
      <c r="AI974" s="4"/>
      <c r="AJ974" s="4"/>
    </row>
    <row r="975" spans="1:36" ht="12.75" customHeight="1" x14ac:dyDescent="0.25">
      <c r="A975" s="3"/>
      <c r="B975" s="4"/>
      <c r="C975" s="4"/>
      <c r="D975" s="4"/>
      <c r="E975" s="4"/>
      <c r="F975" s="4"/>
      <c r="G975" s="72"/>
      <c r="H975" s="4"/>
      <c r="I975" s="4"/>
      <c r="J975" s="4"/>
      <c r="K975" s="4"/>
      <c r="L975" s="318"/>
      <c r="M975" s="318"/>
      <c r="N975" s="4"/>
      <c r="O975" s="318"/>
      <c r="P975" s="4"/>
      <c r="Q975" s="318"/>
      <c r="R975" s="4"/>
      <c r="S975" s="4"/>
      <c r="T975" s="4"/>
      <c r="U975" s="320"/>
      <c r="V975" s="4"/>
      <c r="W975" s="319"/>
      <c r="X975" s="319"/>
      <c r="Y975" s="4"/>
      <c r="Z975" s="4"/>
      <c r="AA975" s="4"/>
      <c r="AB975" s="4"/>
      <c r="AC975" s="4"/>
      <c r="AD975" s="30"/>
      <c r="AE975" s="30"/>
      <c r="AF975" s="30"/>
      <c r="AG975" s="4"/>
      <c r="AH975" s="4"/>
      <c r="AI975" s="4"/>
      <c r="AJ975" s="4"/>
    </row>
    <row r="976" spans="1:36" ht="12.75" customHeight="1" x14ac:dyDescent="0.25">
      <c r="A976" s="3"/>
      <c r="B976" s="4"/>
      <c r="C976" s="4"/>
      <c r="D976" s="4"/>
      <c r="E976" s="4"/>
      <c r="F976" s="4"/>
      <c r="G976" s="72"/>
      <c r="H976" s="4"/>
      <c r="I976" s="4"/>
      <c r="J976" s="4"/>
      <c r="K976" s="4"/>
      <c r="L976" s="318"/>
      <c r="M976" s="318"/>
      <c r="N976" s="4"/>
      <c r="O976" s="318"/>
      <c r="P976" s="4"/>
      <c r="Q976" s="318"/>
      <c r="R976" s="4"/>
      <c r="S976" s="4"/>
      <c r="T976" s="4"/>
      <c r="U976" s="320"/>
      <c r="V976" s="4"/>
      <c r="W976" s="319"/>
      <c r="X976" s="319"/>
      <c r="Y976" s="4"/>
      <c r="Z976" s="4"/>
      <c r="AA976" s="4"/>
      <c r="AB976" s="4"/>
      <c r="AC976" s="4"/>
      <c r="AD976" s="30"/>
      <c r="AE976" s="30"/>
      <c r="AF976" s="30"/>
      <c r="AG976" s="4"/>
      <c r="AH976" s="4"/>
      <c r="AI976" s="4"/>
      <c r="AJ976" s="4"/>
    </row>
    <row r="977" spans="1:36" ht="12.75" customHeight="1" x14ac:dyDescent="0.25">
      <c r="A977" s="3"/>
      <c r="B977" s="4"/>
      <c r="C977" s="4"/>
      <c r="D977" s="4"/>
      <c r="E977" s="4"/>
      <c r="F977" s="4"/>
      <c r="G977" s="72"/>
      <c r="H977" s="4"/>
      <c r="I977" s="4"/>
      <c r="J977" s="4"/>
      <c r="K977" s="4"/>
      <c r="L977" s="318"/>
      <c r="M977" s="318"/>
      <c r="N977" s="4"/>
      <c r="O977" s="318"/>
      <c r="P977" s="4"/>
      <c r="Q977" s="318"/>
      <c r="R977" s="4"/>
      <c r="S977" s="4"/>
      <c r="T977" s="4"/>
      <c r="U977" s="320"/>
      <c r="V977" s="4"/>
      <c r="W977" s="319"/>
      <c r="X977" s="319"/>
      <c r="Y977" s="4"/>
      <c r="Z977" s="4"/>
      <c r="AA977" s="4"/>
      <c r="AB977" s="4"/>
      <c r="AC977" s="4"/>
      <c r="AD977" s="30"/>
      <c r="AE977" s="30"/>
      <c r="AF977" s="30"/>
      <c r="AG977" s="4"/>
      <c r="AH977" s="4"/>
      <c r="AI977" s="4"/>
      <c r="AJ977" s="4"/>
    </row>
    <row r="978" spans="1:36" ht="12.75" customHeight="1" x14ac:dyDescent="0.25">
      <c r="A978" s="3"/>
      <c r="B978" s="4"/>
      <c r="C978" s="4"/>
      <c r="D978" s="4"/>
      <c r="E978" s="4"/>
      <c r="F978" s="4"/>
      <c r="G978" s="72"/>
      <c r="H978" s="4"/>
      <c r="I978" s="4"/>
      <c r="J978" s="4"/>
      <c r="K978" s="4"/>
      <c r="L978" s="318"/>
      <c r="M978" s="318"/>
      <c r="N978" s="4"/>
      <c r="O978" s="318"/>
      <c r="P978" s="4"/>
      <c r="Q978" s="318"/>
      <c r="R978" s="4"/>
      <c r="S978" s="4"/>
      <c r="T978" s="4"/>
      <c r="U978" s="320"/>
      <c r="V978" s="4"/>
      <c r="W978" s="319"/>
      <c r="X978" s="319"/>
      <c r="Y978" s="4"/>
      <c r="Z978" s="4"/>
      <c r="AA978" s="4"/>
      <c r="AB978" s="4"/>
      <c r="AC978" s="4"/>
      <c r="AD978" s="30"/>
      <c r="AE978" s="30"/>
      <c r="AF978" s="30"/>
      <c r="AG978" s="4"/>
      <c r="AH978" s="4"/>
      <c r="AI978" s="4"/>
      <c r="AJ978" s="4"/>
    </row>
    <row r="979" spans="1:36" ht="12.75" customHeight="1" x14ac:dyDescent="0.25">
      <c r="A979" s="3"/>
      <c r="B979" s="4"/>
      <c r="C979" s="4"/>
      <c r="D979" s="4"/>
      <c r="E979" s="4"/>
      <c r="F979" s="4"/>
      <c r="G979" s="72"/>
      <c r="H979" s="4"/>
      <c r="I979" s="4"/>
      <c r="J979" s="4"/>
      <c r="K979" s="4"/>
      <c r="L979" s="318"/>
      <c r="M979" s="318"/>
      <c r="N979" s="4"/>
      <c r="O979" s="318"/>
      <c r="P979" s="4"/>
      <c r="Q979" s="318"/>
      <c r="R979" s="4"/>
      <c r="S979" s="4"/>
      <c r="T979" s="4"/>
      <c r="U979" s="320"/>
      <c r="V979" s="4"/>
      <c r="W979" s="319"/>
      <c r="X979" s="319"/>
      <c r="Y979" s="4"/>
      <c r="Z979" s="4"/>
      <c r="AA979" s="4"/>
      <c r="AB979" s="4"/>
      <c r="AC979" s="4"/>
      <c r="AD979" s="30"/>
      <c r="AE979" s="30"/>
      <c r="AF979" s="30"/>
      <c r="AG979" s="4"/>
      <c r="AH979" s="4"/>
      <c r="AI979" s="4"/>
      <c r="AJ979" s="4"/>
    </row>
    <row r="980" spans="1:36" ht="12.75" customHeight="1" x14ac:dyDescent="0.25">
      <c r="A980" s="3"/>
      <c r="B980" s="4"/>
      <c r="C980" s="4"/>
      <c r="D980" s="4"/>
      <c r="E980" s="4"/>
      <c r="F980" s="4"/>
      <c r="G980" s="72"/>
      <c r="H980" s="4"/>
      <c r="I980" s="4"/>
      <c r="J980" s="4"/>
      <c r="K980" s="4"/>
      <c r="L980" s="318"/>
      <c r="M980" s="318"/>
      <c r="N980" s="4"/>
      <c r="O980" s="318"/>
      <c r="P980" s="4"/>
      <c r="Q980" s="318"/>
      <c r="R980" s="4"/>
      <c r="S980" s="4"/>
      <c r="T980" s="4"/>
      <c r="U980" s="320"/>
      <c r="V980" s="4"/>
      <c r="W980" s="319"/>
      <c r="X980" s="319"/>
      <c r="Y980" s="4"/>
      <c r="Z980" s="4"/>
      <c r="AA980" s="4"/>
      <c r="AB980" s="4"/>
      <c r="AC980" s="4"/>
      <c r="AD980" s="30"/>
      <c r="AE980" s="30"/>
      <c r="AF980" s="30"/>
      <c r="AG980" s="4"/>
      <c r="AH980" s="4"/>
      <c r="AI980" s="4"/>
      <c r="AJ980" s="4"/>
    </row>
    <row r="981" spans="1:36" ht="12.75" customHeight="1" x14ac:dyDescent="0.25">
      <c r="A981" s="3"/>
      <c r="B981" s="4"/>
      <c r="C981" s="4"/>
      <c r="D981" s="4"/>
      <c r="E981" s="4"/>
      <c r="F981" s="4"/>
      <c r="G981" s="72"/>
      <c r="H981" s="4"/>
      <c r="I981" s="4"/>
      <c r="J981" s="4"/>
      <c r="K981" s="4"/>
      <c r="L981" s="318"/>
      <c r="M981" s="318"/>
      <c r="N981" s="4"/>
      <c r="O981" s="318"/>
      <c r="P981" s="4"/>
      <c r="Q981" s="318"/>
      <c r="R981" s="4"/>
      <c r="S981" s="4"/>
      <c r="T981" s="4"/>
      <c r="U981" s="320"/>
      <c r="V981" s="4"/>
      <c r="W981" s="319"/>
      <c r="X981" s="319"/>
      <c r="Y981" s="4"/>
      <c r="Z981" s="4"/>
      <c r="AA981" s="4"/>
      <c r="AB981" s="4"/>
      <c r="AC981" s="4"/>
      <c r="AD981" s="30"/>
      <c r="AE981" s="30"/>
      <c r="AF981" s="30"/>
      <c r="AG981" s="4"/>
      <c r="AH981" s="4"/>
      <c r="AI981" s="4"/>
      <c r="AJ981" s="4"/>
    </row>
    <row r="982" spans="1:36" ht="12.75" customHeight="1" x14ac:dyDescent="0.25">
      <c r="A982" s="3"/>
      <c r="B982" s="4"/>
      <c r="C982" s="4"/>
      <c r="D982" s="4"/>
      <c r="E982" s="4"/>
      <c r="F982" s="4"/>
      <c r="G982" s="72"/>
      <c r="H982" s="4"/>
      <c r="I982" s="4"/>
      <c r="J982" s="4"/>
      <c r="K982" s="4"/>
      <c r="L982" s="318"/>
      <c r="M982" s="318"/>
      <c r="N982" s="4"/>
      <c r="O982" s="318"/>
      <c r="P982" s="4"/>
      <c r="Q982" s="318"/>
      <c r="R982" s="4"/>
      <c r="S982" s="4"/>
      <c r="T982" s="4"/>
      <c r="U982" s="320"/>
      <c r="V982" s="4"/>
      <c r="W982" s="319"/>
      <c r="X982" s="319"/>
      <c r="Y982" s="4"/>
      <c r="Z982" s="4"/>
      <c r="AA982" s="4"/>
      <c r="AB982" s="4"/>
      <c r="AC982" s="4"/>
      <c r="AD982" s="30"/>
      <c r="AE982" s="30"/>
      <c r="AF982" s="30"/>
      <c r="AG982" s="4"/>
      <c r="AH982" s="4"/>
      <c r="AI982" s="4"/>
      <c r="AJ982" s="4"/>
    </row>
    <row r="983" spans="1:36" ht="12.75" customHeight="1" x14ac:dyDescent="0.25">
      <c r="A983" s="3"/>
      <c r="B983" s="4"/>
      <c r="C983" s="4"/>
      <c r="D983" s="4"/>
      <c r="E983" s="4"/>
      <c r="F983" s="4"/>
      <c r="G983" s="72"/>
      <c r="H983" s="4"/>
      <c r="I983" s="4"/>
      <c r="J983" s="4"/>
      <c r="K983" s="4"/>
      <c r="L983" s="318"/>
      <c r="M983" s="318"/>
      <c r="N983" s="4"/>
      <c r="O983" s="318"/>
      <c r="P983" s="4"/>
      <c r="Q983" s="318"/>
      <c r="R983" s="4"/>
      <c r="S983" s="4"/>
      <c r="T983" s="4"/>
      <c r="U983" s="320"/>
      <c r="V983" s="4"/>
      <c r="W983" s="319"/>
      <c r="X983" s="319"/>
      <c r="Y983" s="4"/>
      <c r="Z983" s="4"/>
      <c r="AA983" s="4"/>
      <c r="AB983" s="4"/>
      <c r="AC983" s="4"/>
      <c r="AD983" s="30"/>
      <c r="AE983" s="30"/>
      <c r="AF983" s="30"/>
      <c r="AG983" s="4"/>
      <c r="AH983" s="4"/>
      <c r="AI983" s="4"/>
      <c r="AJ983" s="4"/>
    </row>
    <row r="984" spans="1:36" ht="12.75" customHeight="1" x14ac:dyDescent="0.25">
      <c r="A984" s="3"/>
      <c r="B984" s="4"/>
      <c r="C984" s="4"/>
      <c r="D984" s="4"/>
      <c r="E984" s="4"/>
      <c r="F984" s="4"/>
      <c r="G984" s="72"/>
      <c r="H984" s="4"/>
      <c r="I984" s="4"/>
      <c r="J984" s="4"/>
      <c r="K984" s="4"/>
      <c r="L984" s="318"/>
      <c r="M984" s="318"/>
      <c r="N984" s="4"/>
      <c r="O984" s="318"/>
      <c r="P984" s="4"/>
      <c r="Q984" s="318"/>
      <c r="R984" s="4"/>
      <c r="S984" s="4"/>
      <c r="T984" s="4"/>
      <c r="U984" s="320"/>
      <c r="V984" s="4"/>
      <c r="W984" s="319"/>
      <c r="X984" s="319"/>
      <c r="Y984" s="4"/>
      <c r="Z984" s="4"/>
      <c r="AA984" s="4"/>
      <c r="AB984" s="4"/>
      <c r="AC984" s="4"/>
      <c r="AD984" s="30"/>
      <c r="AE984" s="30"/>
      <c r="AF984" s="30"/>
      <c r="AG984" s="4"/>
      <c r="AH984" s="4"/>
      <c r="AI984" s="4"/>
      <c r="AJ984" s="4"/>
    </row>
    <row r="985" spans="1:36" ht="12.75" customHeight="1" x14ac:dyDescent="0.25">
      <c r="A985" s="3"/>
      <c r="B985" s="4"/>
      <c r="C985" s="4"/>
      <c r="D985" s="4"/>
      <c r="E985" s="4"/>
      <c r="F985" s="4"/>
      <c r="G985" s="72"/>
      <c r="H985" s="4"/>
      <c r="I985" s="4"/>
      <c r="J985" s="4"/>
      <c r="K985" s="4"/>
      <c r="L985" s="318"/>
      <c r="M985" s="318"/>
      <c r="N985" s="4"/>
      <c r="O985" s="318"/>
      <c r="P985" s="4"/>
      <c r="Q985" s="318"/>
      <c r="R985" s="4"/>
      <c r="S985" s="4"/>
      <c r="T985" s="4"/>
      <c r="U985" s="320"/>
      <c r="V985" s="4"/>
      <c r="W985" s="319"/>
      <c r="X985" s="319"/>
      <c r="Y985" s="4"/>
      <c r="Z985" s="4"/>
      <c r="AA985" s="4"/>
      <c r="AB985" s="4"/>
      <c r="AC985" s="4"/>
      <c r="AD985" s="30"/>
      <c r="AE985" s="30"/>
      <c r="AF985" s="30"/>
      <c r="AG985" s="4"/>
      <c r="AH985" s="4"/>
      <c r="AI985" s="4"/>
      <c r="AJ985" s="4"/>
    </row>
    <row r="986" spans="1:36" ht="12.75" customHeight="1" x14ac:dyDescent="0.25">
      <c r="A986" s="3"/>
      <c r="B986" s="4"/>
      <c r="C986" s="4"/>
      <c r="D986" s="4"/>
      <c r="E986" s="4"/>
      <c r="F986" s="4"/>
      <c r="G986" s="72"/>
      <c r="H986" s="4"/>
      <c r="I986" s="4"/>
      <c r="J986" s="4"/>
      <c r="K986" s="4"/>
      <c r="L986" s="318"/>
      <c r="M986" s="318"/>
      <c r="N986" s="4"/>
      <c r="O986" s="318"/>
      <c r="P986" s="4"/>
      <c r="Q986" s="318"/>
      <c r="R986" s="4"/>
      <c r="S986" s="4"/>
      <c r="T986" s="4"/>
      <c r="U986" s="320"/>
      <c r="V986" s="4"/>
      <c r="W986" s="319"/>
      <c r="X986" s="319"/>
      <c r="Y986" s="4"/>
      <c r="Z986" s="4"/>
      <c r="AA986" s="4"/>
      <c r="AB986" s="4"/>
      <c r="AC986" s="4"/>
      <c r="AD986" s="30"/>
      <c r="AE986" s="30"/>
      <c r="AF986" s="30"/>
      <c r="AG986" s="4"/>
      <c r="AH986" s="4"/>
      <c r="AI986" s="4"/>
      <c r="AJ986" s="4"/>
    </row>
    <row r="987" spans="1:36" ht="12.75" customHeight="1" x14ac:dyDescent="0.25">
      <c r="A987" s="3"/>
      <c r="B987" s="4"/>
      <c r="C987" s="4"/>
      <c r="D987" s="4"/>
      <c r="E987" s="4"/>
      <c r="F987" s="4"/>
      <c r="G987" s="72"/>
      <c r="H987" s="4"/>
      <c r="I987" s="4"/>
      <c r="J987" s="4"/>
      <c r="K987" s="4"/>
      <c r="L987" s="318"/>
      <c r="M987" s="318"/>
      <c r="N987" s="4"/>
      <c r="O987" s="318"/>
      <c r="P987" s="4"/>
      <c r="Q987" s="318"/>
      <c r="R987" s="4"/>
      <c r="S987" s="4"/>
      <c r="T987" s="4"/>
      <c r="U987" s="320"/>
      <c r="V987" s="4"/>
      <c r="W987" s="319"/>
      <c r="X987" s="319"/>
      <c r="Y987" s="4"/>
      <c r="Z987" s="4"/>
      <c r="AA987" s="4"/>
      <c r="AB987" s="4"/>
      <c r="AC987" s="4"/>
      <c r="AD987" s="30"/>
      <c r="AE987" s="30"/>
      <c r="AF987" s="30"/>
      <c r="AG987" s="4"/>
      <c r="AH987" s="4"/>
      <c r="AI987" s="4"/>
      <c r="AJ987" s="4"/>
    </row>
    <row r="988" spans="1:36" ht="12.75" customHeight="1" x14ac:dyDescent="0.25">
      <c r="A988" s="3"/>
      <c r="B988" s="4"/>
      <c r="C988" s="4"/>
      <c r="D988" s="4"/>
      <c r="E988" s="4"/>
      <c r="F988" s="4"/>
      <c r="G988" s="72"/>
      <c r="H988" s="4"/>
      <c r="I988" s="4"/>
      <c r="J988" s="4"/>
      <c r="K988" s="4"/>
      <c r="L988" s="318"/>
      <c r="M988" s="318"/>
      <c r="N988" s="4"/>
      <c r="O988" s="318"/>
      <c r="P988" s="4"/>
      <c r="Q988" s="318"/>
      <c r="R988" s="4"/>
      <c r="S988" s="4"/>
      <c r="T988" s="4"/>
      <c r="U988" s="320"/>
      <c r="V988" s="4"/>
      <c r="W988" s="319"/>
      <c r="X988" s="319"/>
      <c r="Y988" s="4"/>
      <c r="Z988" s="4"/>
      <c r="AA988" s="4"/>
      <c r="AB988" s="4"/>
      <c r="AC988" s="4"/>
      <c r="AD988" s="30"/>
      <c r="AE988" s="30"/>
      <c r="AF988" s="30"/>
      <c r="AG988" s="4"/>
      <c r="AH988" s="4"/>
      <c r="AI988" s="4"/>
      <c r="AJ988" s="4"/>
    </row>
    <row r="989" spans="1:36" ht="12.75" customHeight="1" x14ac:dyDescent="0.25">
      <c r="A989" s="3"/>
      <c r="B989" s="4"/>
      <c r="C989" s="4"/>
      <c r="D989" s="4"/>
      <c r="E989" s="4"/>
      <c r="F989" s="4"/>
      <c r="G989" s="72"/>
      <c r="H989" s="4"/>
      <c r="I989" s="4"/>
      <c r="J989" s="4"/>
      <c r="K989" s="4"/>
      <c r="L989" s="318"/>
      <c r="M989" s="318"/>
      <c r="N989" s="4"/>
      <c r="O989" s="318"/>
      <c r="P989" s="4"/>
      <c r="Q989" s="318"/>
      <c r="R989" s="4"/>
      <c r="S989" s="4"/>
      <c r="T989" s="4"/>
      <c r="U989" s="320"/>
      <c r="V989" s="4"/>
      <c r="W989" s="319"/>
      <c r="X989" s="319"/>
      <c r="Y989" s="4"/>
      <c r="Z989" s="4"/>
      <c r="AA989" s="4"/>
      <c r="AB989" s="4"/>
      <c r="AC989" s="4"/>
      <c r="AD989" s="30"/>
      <c r="AE989" s="30"/>
      <c r="AF989" s="30"/>
      <c r="AG989" s="4"/>
      <c r="AH989" s="4"/>
      <c r="AI989" s="4"/>
      <c r="AJ989" s="4"/>
    </row>
    <row r="990" spans="1:36" ht="12.75" customHeight="1" x14ac:dyDescent="0.25">
      <c r="A990" s="3"/>
      <c r="B990" s="4"/>
      <c r="C990" s="4"/>
      <c r="D990" s="4"/>
      <c r="E990" s="4"/>
      <c r="F990" s="4"/>
      <c r="G990" s="72"/>
      <c r="H990" s="4"/>
      <c r="I990" s="4"/>
      <c r="J990" s="4"/>
      <c r="K990" s="4"/>
      <c r="L990" s="318"/>
      <c r="M990" s="318"/>
      <c r="N990" s="4"/>
      <c r="O990" s="318"/>
      <c r="P990" s="4"/>
      <c r="Q990" s="318"/>
      <c r="R990" s="4"/>
      <c r="S990" s="4"/>
      <c r="T990" s="4"/>
      <c r="U990" s="320"/>
      <c r="V990" s="4"/>
      <c r="W990" s="319"/>
      <c r="X990" s="319"/>
      <c r="Y990" s="4"/>
      <c r="Z990" s="4"/>
      <c r="AA990" s="4"/>
      <c r="AB990" s="4"/>
      <c r="AC990" s="4"/>
      <c r="AD990" s="30"/>
      <c r="AE990" s="30"/>
      <c r="AF990" s="30"/>
      <c r="AG990" s="4"/>
      <c r="AH990" s="4"/>
      <c r="AI990" s="4"/>
      <c r="AJ990" s="4"/>
    </row>
    <row r="991" spans="1:36" ht="12.75" customHeight="1" x14ac:dyDescent="0.25">
      <c r="A991" s="3"/>
      <c r="B991" s="4"/>
      <c r="C991" s="4"/>
      <c r="D991" s="4"/>
      <c r="E991" s="4"/>
      <c r="F991" s="4"/>
      <c r="G991" s="72"/>
      <c r="H991" s="4"/>
      <c r="I991" s="4"/>
      <c r="J991" s="4"/>
      <c r="K991" s="4"/>
      <c r="L991" s="318"/>
      <c r="M991" s="318"/>
      <c r="N991" s="4"/>
      <c r="O991" s="318"/>
      <c r="P991" s="4"/>
      <c r="Q991" s="318"/>
      <c r="R991" s="4"/>
      <c r="S991" s="4"/>
      <c r="T991" s="4"/>
      <c r="U991" s="320"/>
      <c r="V991" s="4"/>
      <c r="W991" s="319"/>
      <c r="X991" s="319"/>
      <c r="Y991" s="4"/>
      <c r="Z991" s="4"/>
      <c r="AA991" s="4"/>
      <c r="AB991" s="4"/>
      <c r="AC991" s="4"/>
      <c r="AD991" s="30"/>
      <c r="AE991" s="30"/>
      <c r="AF991" s="30"/>
      <c r="AG991" s="4"/>
      <c r="AH991" s="4"/>
      <c r="AI991" s="4"/>
      <c r="AJ991" s="4"/>
    </row>
    <row r="992" spans="1:36" ht="12.75" customHeight="1" x14ac:dyDescent="0.25">
      <c r="A992" s="3"/>
      <c r="B992" s="4"/>
      <c r="C992" s="4"/>
      <c r="D992" s="4"/>
      <c r="E992" s="4"/>
      <c r="F992" s="4"/>
      <c r="G992" s="72"/>
      <c r="H992" s="4"/>
      <c r="I992" s="4"/>
      <c r="J992" s="4"/>
      <c r="K992" s="4"/>
      <c r="L992" s="318"/>
      <c r="M992" s="318"/>
      <c r="N992" s="4"/>
      <c r="O992" s="318"/>
      <c r="P992" s="4"/>
      <c r="Q992" s="318"/>
      <c r="R992" s="4"/>
      <c r="S992" s="4"/>
      <c r="T992" s="4"/>
      <c r="U992" s="320"/>
      <c r="V992" s="4"/>
      <c r="W992" s="319"/>
      <c r="X992" s="319"/>
      <c r="Y992" s="4"/>
      <c r="Z992" s="4"/>
      <c r="AA992" s="4"/>
      <c r="AB992" s="4"/>
      <c r="AC992" s="4"/>
      <c r="AD992" s="30"/>
      <c r="AE992" s="30"/>
      <c r="AF992" s="30"/>
      <c r="AG992" s="4"/>
      <c r="AH992" s="4"/>
      <c r="AI992" s="4"/>
      <c r="AJ992" s="4"/>
    </row>
    <row r="993" spans="1:36" ht="12.75" customHeight="1" x14ac:dyDescent="0.25">
      <c r="A993" s="3"/>
      <c r="B993" s="4"/>
      <c r="C993" s="4"/>
      <c r="D993" s="4"/>
      <c r="E993" s="4"/>
      <c r="F993" s="4"/>
      <c r="G993" s="72"/>
      <c r="H993" s="4"/>
      <c r="I993" s="4"/>
      <c r="J993" s="4"/>
      <c r="K993" s="4"/>
      <c r="L993" s="318"/>
      <c r="M993" s="318"/>
      <c r="N993" s="4"/>
      <c r="O993" s="318"/>
      <c r="P993" s="4"/>
      <c r="Q993" s="318"/>
      <c r="R993" s="4"/>
      <c r="S993" s="4"/>
      <c r="T993" s="4"/>
      <c r="U993" s="320"/>
      <c r="V993" s="4"/>
      <c r="W993" s="319"/>
      <c r="X993" s="319"/>
      <c r="Y993" s="4"/>
      <c r="Z993" s="4"/>
      <c r="AA993" s="4"/>
      <c r="AB993" s="4"/>
      <c r="AC993" s="4"/>
      <c r="AD993" s="30"/>
      <c r="AE993" s="30"/>
      <c r="AF993" s="30"/>
      <c r="AG993" s="4"/>
      <c r="AH993" s="4"/>
      <c r="AI993" s="4"/>
      <c r="AJ993" s="4"/>
    </row>
    <row r="994" spans="1:36" ht="12.75" customHeight="1" x14ac:dyDescent="0.25">
      <c r="A994" s="3"/>
      <c r="B994" s="4"/>
      <c r="C994" s="4"/>
      <c r="D994" s="4"/>
      <c r="E994" s="4"/>
      <c r="F994" s="4"/>
      <c r="G994" s="72"/>
      <c r="H994" s="4"/>
      <c r="I994" s="4"/>
      <c r="J994" s="4"/>
      <c r="K994" s="4"/>
      <c r="L994" s="318"/>
      <c r="M994" s="318"/>
      <c r="N994" s="4"/>
      <c r="O994" s="318"/>
      <c r="P994" s="4"/>
      <c r="Q994" s="318"/>
      <c r="R994" s="4"/>
      <c r="S994" s="4"/>
      <c r="T994" s="4"/>
      <c r="U994" s="320"/>
      <c r="V994" s="4"/>
      <c r="W994" s="319"/>
      <c r="X994" s="319"/>
      <c r="Y994" s="4"/>
      <c r="Z994" s="4"/>
      <c r="AA994" s="4"/>
      <c r="AB994" s="4"/>
      <c r="AC994" s="4"/>
      <c r="AD994" s="30"/>
      <c r="AE994" s="30"/>
      <c r="AF994" s="30"/>
      <c r="AG994" s="4"/>
      <c r="AH994" s="4"/>
      <c r="AI994" s="4"/>
      <c r="AJ994" s="4"/>
    </row>
    <row r="995" spans="1:36" ht="12.75" customHeight="1" x14ac:dyDescent="0.25">
      <c r="A995" s="3"/>
      <c r="B995" s="4"/>
      <c r="C995" s="4"/>
      <c r="D995" s="4"/>
      <c r="E995" s="4"/>
      <c r="F995" s="4"/>
      <c r="G995" s="72"/>
      <c r="H995" s="4"/>
      <c r="I995" s="4"/>
      <c r="J995" s="4"/>
      <c r="K995" s="4"/>
      <c r="L995" s="318"/>
      <c r="M995" s="318"/>
      <c r="N995" s="4"/>
      <c r="O995" s="318"/>
      <c r="P995" s="4"/>
      <c r="Q995" s="318"/>
      <c r="R995" s="4"/>
      <c r="S995" s="4"/>
      <c r="T995" s="4"/>
      <c r="U995" s="320"/>
      <c r="V995" s="4"/>
      <c r="W995" s="319"/>
      <c r="X995" s="319"/>
      <c r="Y995" s="4"/>
      <c r="Z995" s="4"/>
      <c r="AA995" s="4"/>
      <c r="AB995" s="4"/>
      <c r="AC995" s="4"/>
      <c r="AD995" s="30"/>
      <c r="AE995" s="30"/>
      <c r="AF995" s="30"/>
      <c r="AG995" s="4"/>
      <c r="AH995" s="4"/>
      <c r="AI995" s="4"/>
      <c r="AJ995" s="4"/>
    </row>
    <row r="996" spans="1:36" ht="12.75" customHeight="1" x14ac:dyDescent="0.25">
      <c r="A996" s="3"/>
      <c r="B996" s="4"/>
      <c r="C996" s="4"/>
      <c r="D996" s="4"/>
      <c r="E996" s="4"/>
      <c r="F996" s="4"/>
      <c r="G996" s="72"/>
      <c r="H996" s="4"/>
      <c r="I996" s="4"/>
      <c r="J996" s="4"/>
      <c r="K996" s="4"/>
      <c r="L996" s="318"/>
      <c r="M996" s="318"/>
      <c r="N996" s="4"/>
      <c r="O996" s="318"/>
      <c r="P996" s="4"/>
      <c r="Q996" s="318"/>
      <c r="R996" s="4"/>
      <c r="S996" s="4"/>
      <c r="T996" s="4"/>
      <c r="U996" s="320"/>
      <c r="V996" s="4"/>
      <c r="W996" s="319"/>
      <c r="X996" s="319"/>
      <c r="Y996" s="4"/>
      <c r="Z996" s="4"/>
      <c r="AA996" s="4"/>
      <c r="AB996" s="4"/>
      <c r="AC996" s="4"/>
      <c r="AD996" s="30"/>
      <c r="AE996" s="30"/>
      <c r="AF996" s="30"/>
      <c r="AG996" s="4"/>
      <c r="AH996" s="4"/>
      <c r="AI996" s="4"/>
      <c r="AJ996" s="4"/>
    </row>
    <row r="997" spans="1:36" ht="12.75" customHeight="1" x14ac:dyDescent="0.25">
      <c r="A997" s="3"/>
      <c r="B997" s="4"/>
      <c r="C997" s="4"/>
      <c r="D997" s="4"/>
      <c r="E997" s="4"/>
      <c r="F997" s="4"/>
      <c r="G997" s="72"/>
      <c r="H997" s="4"/>
      <c r="I997" s="4"/>
      <c r="J997" s="4"/>
      <c r="K997" s="4"/>
      <c r="L997" s="318"/>
      <c r="M997" s="318"/>
      <c r="N997" s="4"/>
      <c r="O997" s="318"/>
      <c r="P997" s="4"/>
      <c r="Q997" s="318"/>
      <c r="R997" s="4"/>
      <c r="S997" s="4"/>
      <c r="T997" s="4"/>
      <c r="U997" s="320"/>
      <c r="V997" s="4"/>
      <c r="W997" s="319"/>
      <c r="X997" s="319"/>
      <c r="Y997" s="4"/>
      <c r="Z997" s="4"/>
      <c r="AA997" s="4"/>
      <c r="AB997" s="4"/>
      <c r="AC997" s="4"/>
      <c r="AD997" s="30"/>
      <c r="AE997" s="30"/>
      <c r="AF997" s="30"/>
      <c r="AG997" s="4"/>
      <c r="AH997" s="4"/>
      <c r="AI997" s="4"/>
      <c r="AJ997" s="4"/>
    </row>
    <row r="998" spans="1:36" ht="12.75" customHeight="1" x14ac:dyDescent="0.25">
      <c r="A998" s="3"/>
      <c r="B998" s="4"/>
      <c r="C998" s="4"/>
      <c r="D998" s="4"/>
      <c r="E998" s="4"/>
      <c r="F998" s="4"/>
      <c r="G998" s="72"/>
      <c r="H998" s="4"/>
      <c r="I998" s="4"/>
      <c r="J998" s="4"/>
      <c r="K998" s="4"/>
      <c r="L998" s="318"/>
      <c r="M998" s="318"/>
      <c r="N998" s="4"/>
      <c r="O998" s="318"/>
      <c r="P998" s="4"/>
      <c r="Q998" s="318"/>
      <c r="R998" s="4"/>
      <c r="S998" s="4"/>
      <c r="T998" s="4"/>
      <c r="U998" s="320"/>
      <c r="V998" s="4"/>
      <c r="W998" s="319"/>
      <c r="X998" s="319"/>
      <c r="Y998" s="4"/>
      <c r="Z998" s="4"/>
      <c r="AA998" s="4"/>
      <c r="AB998" s="4"/>
      <c r="AC998" s="4"/>
      <c r="AD998" s="30"/>
      <c r="AE998" s="30"/>
      <c r="AF998" s="30"/>
      <c r="AG998" s="4"/>
      <c r="AH998" s="4"/>
      <c r="AI998" s="4"/>
      <c r="AJ998" s="4"/>
    </row>
    <row r="999" spans="1:36" ht="12.75" customHeight="1" x14ac:dyDescent="0.25">
      <c r="A999" s="3"/>
      <c r="B999" s="4"/>
      <c r="C999" s="4"/>
      <c r="D999" s="4"/>
      <c r="E999" s="4"/>
      <c r="F999" s="4"/>
      <c r="G999" s="72"/>
      <c r="H999" s="4"/>
      <c r="I999" s="4"/>
      <c r="J999" s="4"/>
      <c r="K999" s="4"/>
      <c r="L999" s="318"/>
      <c r="M999" s="318"/>
      <c r="N999" s="4"/>
      <c r="O999" s="318"/>
      <c r="P999" s="4"/>
      <c r="Q999" s="318"/>
      <c r="R999" s="4"/>
      <c r="S999" s="4"/>
      <c r="T999" s="4"/>
      <c r="U999" s="320"/>
      <c r="V999" s="4"/>
      <c r="W999" s="319"/>
      <c r="X999" s="319"/>
      <c r="Y999" s="4"/>
      <c r="Z999" s="4"/>
      <c r="AA999" s="4"/>
      <c r="AB999" s="4"/>
      <c r="AC999" s="4"/>
      <c r="AD999" s="30"/>
      <c r="AE999" s="30"/>
      <c r="AF999" s="30"/>
      <c r="AG999" s="4"/>
      <c r="AH999" s="4"/>
      <c r="AI999" s="4"/>
      <c r="AJ999" s="4"/>
    </row>
    <row r="1000" spans="1:36" ht="12.75" customHeight="1" x14ac:dyDescent="0.25">
      <c r="A1000" s="3"/>
      <c r="B1000" s="4"/>
      <c r="C1000" s="4"/>
      <c r="D1000" s="4"/>
      <c r="E1000" s="4"/>
      <c r="F1000" s="4"/>
      <c r="G1000" s="72"/>
      <c r="H1000" s="4"/>
      <c r="I1000" s="4"/>
      <c r="J1000" s="4"/>
      <c r="K1000" s="4"/>
      <c r="L1000" s="318"/>
      <c r="M1000" s="318"/>
      <c r="N1000" s="4"/>
      <c r="O1000" s="318"/>
      <c r="P1000" s="4"/>
      <c r="Q1000" s="318"/>
      <c r="R1000" s="4"/>
      <c r="S1000" s="4"/>
      <c r="T1000" s="4"/>
      <c r="U1000" s="320"/>
      <c r="V1000" s="4"/>
      <c r="W1000" s="319"/>
      <c r="X1000" s="319"/>
      <c r="Y1000" s="4"/>
      <c r="Z1000" s="4"/>
      <c r="AA1000" s="4"/>
      <c r="AB1000" s="4"/>
      <c r="AC1000" s="4"/>
      <c r="AD1000" s="30"/>
      <c r="AE1000" s="30"/>
      <c r="AF1000" s="30"/>
      <c r="AG1000" s="4"/>
      <c r="AH1000" s="4"/>
      <c r="AI1000" s="4"/>
      <c r="AJ1000" s="4"/>
    </row>
  </sheetData>
  <autoFilter ref="C10:AC80" xr:uid="{00000000-0009-0000-0000-000004000000}"/>
  <mergeCells count="44">
    <mergeCell ref="Y66:AA66"/>
    <mergeCell ref="U67:V67"/>
    <mergeCell ref="W67:X67"/>
    <mergeCell ref="U73:V73"/>
    <mergeCell ref="W73:X73"/>
    <mergeCell ref="C64:X64"/>
    <mergeCell ref="C65:X65"/>
    <mergeCell ref="H66:L66"/>
    <mergeCell ref="M66:T66"/>
    <mergeCell ref="U66:V66"/>
    <mergeCell ref="W66:X66"/>
    <mergeCell ref="C66:F66"/>
    <mergeCell ref="B67:B68"/>
    <mergeCell ref="B69:B72"/>
    <mergeCell ref="B73:B74"/>
    <mergeCell ref="B75:B78"/>
    <mergeCell ref="B35:B51"/>
    <mergeCell ref="B52:B53"/>
    <mergeCell ref="U52:V52"/>
    <mergeCell ref="W52:X52"/>
    <mergeCell ref="B54:B62"/>
    <mergeCell ref="AH12:AH18"/>
    <mergeCell ref="AI12:AI18"/>
    <mergeCell ref="AJ12:AJ18"/>
    <mergeCell ref="B33:B34"/>
    <mergeCell ref="U33:V33"/>
    <mergeCell ref="W33:X33"/>
    <mergeCell ref="Y9:AA9"/>
    <mergeCell ref="B10:B11"/>
    <mergeCell ref="U10:V10"/>
    <mergeCell ref="W10:X10"/>
    <mergeCell ref="B12:B32"/>
    <mergeCell ref="C7:X7"/>
    <mergeCell ref="C8:X8"/>
    <mergeCell ref="C9:F9"/>
    <mergeCell ref="H9:L9"/>
    <mergeCell ref="M9:T9"/>
    <mergeCell ref="U9:V9"/>
    <mergeCell ref="W9:X9"/>
    <mergeCell ref="C4:X4"/>
    <mergeCell ref="Y4:AC4"/>
    <mergeCell ref="C5:X5"/>
    <mergeCell ref="Y5:AC5"/>
    <mergeCell ref="C6:X6"/>
  </mergeCells>
  <dataValidations count="3">
    <dataValidation type="list" allowBlank="1" showErrorMessage="1" sqref="AA6" xr:uid="{00000000-0002-0000-0400-000000000000}">
      <formula1>$AC$52:$AC$53</formula1>
    </dataValidation>
    <dataValidation type="list" allowBlank="1" showErrorMessage="1" sqref="AA7" xr:uid="{00000000-0002-0000-0400-000001000000}">
      <formula1>$AC$52:$AC$55</formula1>
    </dataValidation>
    <dataValidation type="list" allowBlank="1" showErrorMessage="1" sqref="AA64" xr:uid="{00000000-0002-0000-0400-000002000000}">
      <formula1>$AC$45:$AC$52</formula1>
    </dataValidation>
  </dataValidations>
  <pageMargins left="0.7" right="0.7" top="0.75" bottom="0.75" header="0" footer="0"/>
  <pageSetup paperSize="9"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1000"/>
  <sheetViews>
    <sheetView showGridLines="0" workbookViewId="0"/>
  </sheetViews>
  <sheetFormatPr baseColWidth="10" defaultColWidth="11.25" defaultRowHeight="15" customHeight="1" x14ac:dyDescent="0.25"/>
  <cols>
    <col min="1" max="1" width="11" customWidth="1"/>
    <col min="2" max="2" width="32.375" hidden="1" customWidth="1"/>
    <col min="3" max="3" width="34.375" hidden="1" customWidth="1"/>
    <col min="4" max="4" width="34.75" hidden="1" customWidth="1"/>
    <col min="5" max="5" width="32.625" hidden="1" customWidth="1"/>
    <col min="6" max="6" width="30.25" hidden="1" customWidth="1"/>
    <col min="7" max="7" width="23.125" hidden="1" customWidth="1"/>
    <col min="8" max="8" width="26.75" hidden="1" customWidth="1"/>
    <col min="9" max="9" width="27.125" hidden="1" customWidth="1"/>
    <col min="10" max="10" width="33.375" hidden="1" customWidth="1"/>
    <col min="11" max="11" width="39.375" hidden="1" customWidth="1"/>
    <col min="12" max="12" width="40.25" customWidth="1"/>
    <col min="13" max="13" width="43.625" customWidth="1"/>
    <col min="14" max="14" width="50.375" customWidth="1"/>
    <col min="15" max="15" width="56.375" customWidth="1"/>
    <col min="16" max="16" width="21.75" customWidth="1"/>
    <col min="17" max="17" width="27.75" customWidth="1"/>
    <col min="18" max="18" width="18.75" customWidth="1"/>
    <col min="19" max="19" width="21.25" customWidth="1"/>
    <col min="20" max="20" width="23" customWidth="1"/>
    <col min="21" max="21" width="10.75" customWidth="1"/>
    <col min="22" max="41" width="11" customWidth="1"/>
  </cols>
  <sheetData>
    <row r="1" spans="1:41" ht="98.25" customHeight="1" x14ac:dyDescent="0.25">
      <c r="A1" s="321"/>
      <c r="B1" s="322"/>
      <c r="C1" s="768" t="s">
        <v>473</v>
      </c>
      <c r="D1" s="769"/>
      <c r="E1" s="769"/>
      <c r="F1" s="769"/>
      <c r="G1" s="769"/>
      <c r="H1" s="769"/>
      <c r="I1" s="769"/>
      <c r="J1" s="769"/>
      <c r="K1" s="769"/>
      <c r="L1" s="769"/>
      <c r="M1" s="769"/>
      <c r="N1" s="769"/>
      <c r="O1" s="769"/>
      <c r="P1" s="769"/>
      <c r="Q1" s="769"/>
      <c r="R1" s="769"/>
      <c r="S1" s="323"/>
      <c r="T1" s="324"/>
      <c r="U1" s="321"/>
      <c r="V1" s="321"/>
      <c r="W1" s="321"/>
      <c r="X1" s="321"/>
      <c r="Y1" s="321"/>
      <c r="Z1" s="321"/>
      <c r="AA1" s="321"/>
      <c r="AB1" s="321"/>
      <c r="AC1" s="321"/>
      <c r="AD1" s="321"/>
      <c r="AE1" s="321"/>
      <c r="AF1" s="321"/>
      <c r="AG1" s="321"/>
      <c r="AH1" s="321"/>
      <c r="AI1" s="321"/>
      <c r="AJ1" s="321"/>
      <c r="AK1" s="321"/>
      <c r="AL1" s="321"/>
      <c r="AM1" s="321"/>
      <c r="AN1" s="321"/>
      <c r="AO1" s="321"/>
    </row>
    <row r="2" spans="1:41" ht="69.75" customHeight="1" x14ac:dyDescent="0.25">
      <c r="A2" s="321"/>
      <c r="B2" s="770" t="s">
        <v>474</v>
      </c>
      <c r="C2" s="771"/>
      <c r="D2" s="772"/>
      <c r="E2" s="773" t="s">
        <v>121</v>
      </c>
      <c r="F2" s="774"/>
      <c r="G2" s="773" t="s">
        <v>475</v>
      </c>
      <c r="H2" s="774"/>
      <c r="I2" s="325" t="s">
        <v>476</v>
      </c>
      <c r="J2" s="773" t="s">
        <v>477</v>
      </c>
      <c r="K2" s="774"/>
      <c r="L2" s="773" t="s">
        <v>478</v>
      </c>
      <c r="M2" s="775"/>
      <c r="N2" s="775"/>
      <c r="O2" s="775"/>
      <c r="P2" s="775"/>
      <c r="Q2" s="775"/>
      <c r="R2" s="775"/>
      <c r="S2" s="775"/>
      <c r="T2" s="774"/>
      <c r="U2" s="321"/>
      <c r="V2" s="321"/>
      <c r="W2" s="321"/>
      <c r="X2" s="321"/>
      <c r="Y2" s="321"/>
      <c r="Z2" s="321"/>
      <c r="AA2" s="321"/>
      <c r="AB2" s="321"/>
      <c r="AC2" s="321"/>
      <c r="AD2" s="321"/>
      <c r="AE2" s="321"/>
      <c r="AF2" s="321"/>
      <c r="AG2" s="321"/>
      <c r="AH2" s="321"/>
      <c r="AI2" s="321"/>
      <c r="AJ2" s="321"/>
      <c r="AK2" s="321"/>
      <c r="AL2" s="321"/>
      <c r="AM2" s="321"/>
      <c r="AN2" s="321"/>
      <c r="AO2" s="321"/>
    </row>
    <row r="3" spans="1:41" ht="75" customHeight="1" x14ac:dyDescent="0.25">
      <c r="A3" s="326"/>
      <c r="B3" s="327" t="s">
        <v>479</v>
      </c>
      <c r="C3" s="328" t="s">
        <v>480</v>
      </c>
      <c r="D3" s="328" t="s">
        <v>131</v>
      </c>
      <c r="E3" s="328" t="s">
        <v>123</v>
      </c>
      <c r="F3" s="328" t="s">
        <v>124</v>
      </c>
      <c r="G3" s="328" t="s">
        <v>481</v>
      </c>
      <c r="H3" s="328" t="s">
        <v>126</v>
      </c>
      <c r="I3" s="328" t="s">
        <v>127</v>
      </c>
      <c r="J3" s="328" t="s">
        <v>128</v>
      </c>
      <c r="K3" s="328" t="s">
        <v>129</v>
      </c>
      <c r="L3" s="328" t="s">
        <v>130</v>
      </c>
      <c r="M3" s="328" t="s">
        <v>131</v>
      </c>
      <c r="N3" s="328" t="s">
        <v>132</v>
      </c>
      <c r="O3" s="328" t="s">
        <v>482</v>
      </c>
      <c r="P3" s="328" t="s">
        <v>133</v>
      </c>
      <c r="Q3" s="328" t="s">
        <v>134</v>
      </c>
      <c r="R3" s="329" t="s">
        <v>483</v>
      </c>
      <c r="S3" s="329" t="s">
        <v>484</v>
      </c>
      <c r="T3" s="329" t="s">
        <v>485</v>
      </c>
      <c r="U3" s="326"/>
      <c r="V3" s="326"/>
      <c r="W3" s="326"/>
      <c r="X3" s="326"/>
      <c r="Y3" s="326"/>
      <c r="Z3" s="326"/>
      <c r="AA3" s="326"/>
      <c r="AB3" s="326"/>
      <c r="AC3" s="326"/>
      <c r="AD3" s="326"/>
      <c r="AE3" s="326"/>
      <c r="AF3" s="326"/>
      <c r="AG3" s="326"/>
      <c r="AH3" s="326"/>
      <c r="AI3" s="326"/>
      <c r="AJ3" s="326"/>
      <c r="AK3" s="326"/>
      <c r="AL3" s="326"/>
      <c r="AM3" s="326"/>
      <c r="AN3" s="326"/>
      <c r="AO3" s="326"/>
    </row>
    <row r="4" spans="1:41" ht="270" customHeight="1" x14ac:dyDescent="0.25">
      <c r="A4" s="321">
        <v>1</v>
      </c>
      <c r="B4" s="330" t="s">
        <v>486</v>
      </c>
      <c r="C4" s="330" t="s">
        <v>487</v>
      </c>
      <c r="D4" s="330" t="s">
        <v>488</v>
      </c>
      <c r="E4" s="330" t="s">
        <v>489</v>
      </c>
      <c r="F4" s="330" t="s">
        <v>139</v>
      </c>
      <c r="G4" s="330" t="s">
        <v>373</v>
      </c>
      <c r="H4" s="330" t="s">
        <v>490</v>
      </c>
      <c r="I4" s="330" t="s">
        <v>141</v>
      </c>
      <c r="J4" s="330" t="s">
        <v>142</v>
      </c>
      <c r="K4" s="330" t="s">
        <v>491</v>
      </c>
      <c r="L4" s="330" t="s">
        <v>492</v>
      </c>
      <c r="M4" s="330" t="s">
        <v>144</v>
      </c>
      <c r="N4" s="330" t="s">
        <v>493</v>
      </c>
      <c r="O4" s="330" t="s">
        <v>494</v>
      </c>
      <c r="P4" s="330" t="s">
        <v>145</v>
      </c>
      <c r="Q4" s="330" t="s">
        <v>146</v>
      </c>
      <c r="R4" s="331">
        <v>4673572120.4200001</v>
      </c>
      <c r="S4" s="331">
        <v>3722389001</v>
      </c>
      <c r="T4" s="331">
        <f t="shared" ref="T4:T17" si="0">+R4-S4</f>
        <v>951183119.42000008</v>
      </c>
      <c r="U4" s="321"/>
      <c r="V4" s="321"/>
      <c r="W4" s="321"/>
      <c r="X4" s="321"/>
      <c r="Y4" s="321"/>
      <c r="Z4" s="321"/>
      <c r="AA4" s="321"/>
      <c r="AB4" s="321"/>
      <c r="AC4" s="321"/>
      <c r="AD4" s="321"/>
      <c r="AE4" s="321"/>
      <c r="AF4" s="321"/>
      <c r="AG4" s="321"/>
      <c r="AH4" s="321"/>
      <c r="AI4" s="321"/>
      <c r="AJ4" s="321"/>
      <c r="AK4" s="321"/>
      <c r="AL4" s="321"/>
      <c r="AM4" s="321"/>
      <c r="AN4" s="321"/>
      <c r="AO4" s="321"/>
    </row>
    <row r="5" spans="1:41" ht="198" customHeight="1" x14ac:dyDescent="0.25">
      <c r="A5" s="321">
        <v>2</v>
      </c>
      <c r="B5" s="330" t="s">
        <v>486</v>
      </c>
      <c r="C5" s="330" t="s">
        <v>487</v>
      </c>
      <c r="D5" s="330" t="s">
        <v>495</v>
      </c>
      <c r="E5" s="330" t="s">
        <v>489</v>
      </c>
      <c r="F5" s="330" t="s">
        <v>139</v>
      </c>
      <c r="G5" s="330" t="s">
        <v>373</v>
      </c>
      <c r="H5" s="330" t="s">
        <v>490</v>
      </c>
      <c r="I5" s="330" t="s">
        <v>141</v>
      </c>
      <c r="J5" s="330" t="s">
        <v>142</v>
      </c>
      <c r="K5" s="330" t="s">
        <v>491</v>
      </c>
      <c r="L5" s="330" t="s">
        <v>151</v>
      </c>
      <c r="M5" s="330" t="s">
        <v>152</v>
      </c>
      <c r="N5" s="330" t="s">
        <v>496</v>
      </c>
      <c r="O5" s="330" t="s">
        <v>497</v>
      </c>
      <c r="P5" s="330" t="s">
        <v>153</v>
      </c>
      <c r="Q5" s="330" t="s">
        <v>154</v>
      </c>
      <c r="R5" s="332" t="e">
        <f t="shared" ref="R5:S5" si="1">+#REF!</f>
        <v>#REF!</v>
      </c>
      <c r="S5" s="332" t="e">
        <f t="shared" si="1"/>
        <v>#REF!</v>
      </c>
      <c r="T5" s="332" t="e">
        <f t="shared" si="0"/>
        <v>#REF!</v>
      </c>
      <c r="U5" s="321"/>
      <c r="V5" s="321"/>
      <c r="W5" s="321"/>
      <c r="X5" s="321"/>
      <c r="Y5" s="321"/>
      <c r="Z5" s="321"/>
      <c r="AA5" s="321"/>
      <c r="AB5" s="321"/>
      <c r="AC5" s="321"/>
      <c r="AD5" s="321"/>
      <c r="AE5" s="321"/>
      <c r="AF5" s="321"/>
      <c r="AG5" s="321"/>
      <c r="AH5" s="321"/>
      <c r="AI5" s="321"/>
      <c r="AJ5" s="321"/>
      <c r="AK5" s="321"/>
      <c r="AL5" s="321"/>
      <c r="AM5" s="321"/>
      <c r="AN5" s="321"/>
      <c r="AO5" s="321"/>
    </row>
    <row r="6" spans="1:41" ht="409.5" customHeight="1" x14ac:dyDescent="0.25">
      <c r="A6" s="321">
        <v>3</v>
      </c>
      <c r="B6" s="330" t="s">
        <v>498</v>
      </c>
      <c r="C6" s="330" t="s">
        <v>499</v>
      </c>
      <c r="D6" s="330" t="s">
        <v>500</v>
      </c>
      <c r="E6" s="330" t="s">
        <v>489</v>
      </c>
      <c r="F6" s="330" t="s">
        <v>155</v>
      </c>
      <c r="G6" s="330" t="s">
        <v>501</v>
      </c>
      <c r="H6" s="330" t="s">
        <v>502</v>
      </c>
      <c r="I6" s="330" t="s">
        <v>141</v>
      </c>
      <c r="J6" s="330" t="s">
        <v>503</v>
      </c>
      <c r="K6" s="330" t="s">
        <v>504</v>
      </c>
      <c r="L6" s="330" t="s">
        <v>158</v>
      </c>
      <c r="M6" s="330" t="s">
        <v>159</v>
      </c>
      <c r="N6" s="333" t="s">
        <v>505</v>
      </c>
      <c r="O6" s="333" t="s">
        <v>506</v>
      </c>
      <c r="P6" s="330" t="s">
        <v>25</v>
      </c>
      <c r="Q6" s="330" t="s">
        <v>161</v>
      </c>
      <c r="R6" s="334" t="e">
        <f t="shared" ref="R6:S6" si="2">+#REF!</f>
        <v>#REF!</v>
      </c>
      <c r="S6" s="334" t="e">
        <f t="shared" si="2"/>
        <v>#REF!</v>
      </c>
      <c r="T6" s="332" t="e">
        <f t="shared" si="0"/>
        <v>#REF!</v>
      </c>
      <c r="U6" s="321"/>
      <c r="V6" s="321"/>
      <c r="W6" s="321"/>
      <c r="X6" s="321"/>
      <c r="Y6" s="321"/>
      <c r="Z6" s="321"/>
      <c r="AA6" s="321"/>
      <c r="AB6" s="321"/>
      <c r="AC6" s="321"/>
      <c r="AD6" s="321"/>
      <c r="AE6" s="321"/>
      <c r="AF6" s="321"/>
      <c r="AG6" s="321"/>
      <c r="AH6" s="321"/>
      <c r="AI6" s="321"/>
      <c r="AJ6" s="321"/>
      <c r="AK6" s="321"/>
      <c r="AL6" s="321"/>
      <c r="AM6" s="321"/>
      <c r="AN6" s="321"/>
      <c r="AO6" s="321"/>
    </row>
    <row r="7" spans="1:41" ht="194.25" customHeight="1" x14ac:dyDescent="0.25">
      <c r="A7" s="321">
        <v>4</v>
      </c>
      <c r="B7" s="330" t="s">
        <v>507</v>
      </c>
      <c r="C7" s="330" t="s">
        <v>508</v>
      </c>
      <c r="D7" s="330" t="s">
        <v>509</v>
      </c>
      <c r="E7" s="330" t="s">
        <v>489</v>
      </c>
      <c r="F7" s="330" t="s">
        <v>162</v>
      </c>
      <c r="G7" s="330" t="s">
        <v>373</v>
      </c>
      <c r="H7" s="330" t="s">
        <v>490</v>
      </c>
      <c r="I7" s="330" t="s">
        <v>163</v>
      </c>
      <c r="J7" s="330" t="s">
        <v>142</v>
      </c>
      <c r="K7" s="330" t="s">
        <v>510</v>
      </c>
      <c r="L7" s="330" t="s">
        <v>511</v>
      </c>
      <c r="M7" s="330" t="s">
        <v>164</v>
      </c>
      <c r="N7" s="330" t="s">
        <v>512</v>
      </c>
      <c r="O7" s="330" t="s">
        <v>513</v>
      </c>
      <c r="P7" s="330" t="s">
        <v>514</v>
      </c>
      <c r="Q7" s="330" t="s">
        <v>165</v>
      </c>
      <c r="R7" s="332" t="e">
        <f t="shared" ref="R7:S7" si="3">+#REF!</f>
        <v>#REF!</v>
      </c>
      <c r="S7" s="332" t="e">
        <f t="shared" si="3"/>
        <v>#REF!</v>
      </c>
      <c r="T7" s="332" t="e">
        <f t="shared" si="0"/>
        <v>#REF!</v>
      </c>
      <c r="U7" s="321"/>
      <c r="V7" s="321"/>
      <c r="W7" s="321"/>
      <c r="X7" s="321"/>
      <c r="Y7" s="321"/>
      <c r="Z7" s="321"/>
      <c r="AA7" s="321"/>
      <c r="AB7" s="321"/>
      <c r="AC7" s="321"/>
      <c r="AD7" s="321"/>
      <c r="AE7" s="321"/>
      <c r="AF7" s="321"/>
      <c r="AG7" s="321"/>
      <c r="AH7" s="321"/>
      <c r="AI7" s="321"/>
      <c r="AJ7" s="321"/>
      <c r="AK7" s="321"/>
      <c r="AL7" s="321"/>
      <c r="AM7" s="321"/>
      <c r="AN7" s="321"/>
      <c r="AO7" s="321"/>
    </row>
    <row r="8" spans="1:41" ht="12.75" customHeight="1" x14ac:dyDescent="0.25">
      <c r="A8" s="335">
        <v>5</v>
      </c>
      <c r="B8" s="336"/>
      <c r="C8" s="336"/>
      <c r="D8" s="336"/>
      <c r="E8" s="337"/>
      <c r="F8" s="337"/>
      <c r="G8" s="337"/>
      <c r="H8" s="337"/>
      <c r="I8" s="337"/>
      <c r="J8" s="337"/>
      <c r="K8" s="337"/>
      <c r="L8" s="338" t="s">
        <v>169</v>
      </c>
      <c r="M8" s="338" t="s">
        <v>170</v>
      </c>
      <c r="N8" s="338" t="s">
        <v>515</v>
      </c>
      <c r="O8" s="336"/>
      <c r="P8" s="339"/>
      <c r="Q8" s="339" t="e">
        <f t="shared" ref="Q8:S8" si="4">+#REF!</f>
        <v>#REF!</v>
      </c>
      <c r="R8" s="340" t="e">
        <f t="shared" si="4"/>
        <v>#REF!</v>
      </c>
      <c r="S8" s="340" t="e">
        <f t="shared" si="4"/>
        <v>#REF!</v>
      </c>
      <c r="T8" s="332" t="e">
        <f t="shared" si="0"/>
        <v>#REF!</v>
      </c>
      <c r="U8" s="341"/>
      <c r="V8" s="341"/>
      <c r="W8" s="341"/>
      <c r="X8" s="341"/>
      <c r="Y8" s="341"/>
      <c r="Z8" s="341"/>
      <c r="AA8" s="341"/>
      <c r="AB8" s="341"/>
      <c r="AC8" s="341"/>
      <c r="AD8" s="341"/>
      <c r="AE8" s="341"/>
      <c r="AF8" s="341"/>
      <c r="AG8" s="341"/>
      <c r="AH8" s="341"/>
      <c r="AI8" s="341"/>
      <c r="AJ8" s="341"/>
      <c r="AK8" s="341"/>
      <c r="AL8" s="341"/>
      <c r="AM8" s="341"/>
      <c r="AN8" s="341"/>
      <c r="AO8" s="341"/>
    </row>
    <row r="9" spans="1:41" ht="12.75" customHeight="1" x14ac:dyDescent="0.25">
      <c r="A9" s="321">
        <v>6</v>
      </c>
      <c r="B9" s="342"/>
      <c r="C9" s="342"/>
      <c r="D9" s="342"/>
      <c r="E9" s="343"/>
      <c r="F9" s="343"/>
      <c r="G9" s="343"/>
      <c r="H9" s="343"/>
      <c r="I9" s="343"/>
      <c r="J9" s="343"/>
      <c r="K9" s="343"/>
      <c r="L9" s="344" t="s">
        <v>171</v>
      </c>
      <c r="M9" s="344" t="s">
        <v>172</v>
      </c>
      <c r="N9" s="344" t="s">
        <v>173</v>
      </c>
      <c r="O9" s="342"/>
      <c r="P9" s="345"/>
      <c r="Q9" s="345" t="e">
        <f t="shared" ref="Q9:S9" si="5">+#REF!</f>
        <v>#REF!</v>
      </c>
      <c r="R9" s="346" t="e">
        <f t="shared" si="5"/>
        <v>#REF!</v>
      </c>
      <c r="S9" s="346" t="e">
        <f t="shared" si="5"/>
        <v>#REF!</v>
      </c>
      <c r="T9" s="332" t="e">
        <f t="shared" si="0"/>
        <v>#REF!</v>
      </c>
      <c r="U9" s="347"/>
      <c r="V9" s="347"/>
      <c r="W9" s="347"/>
      <c r="X9" s="347"/>
      <c r="Y9" s="347"/>
      <c r="Z9" s="347"/>
      <c r="AA9" s="347"/>
      <c r="AB9" s="347"/>
      <c r="AC9" s="347"/>
      <c r="AD9" s="347"/>
      <c r="AE9" s="347"/>
      <c r="AF9" s="347"/>
      <c r="AG9" s="347"/>
      <c r="AH9" s="347"/>
      <c r="AI9" s="347"/>
      <c r="AJ9" s="347"/>
      <c r="AK9" s="347"/>
      <c r="AL9" s="347"/>
      <c r="AM9" s="347"/>
      <c r="AN9" s="347"/>
      <c r="AO9" s="347"/>
    </row>
    <row r="10" spans="1:41" ht="12.75" customHeight="1" x14ac:dyDescent="0.25">
      <c r="A10" s="321">
        <v>7</v>
      </c>
      <c r="B10" s="342"/>
      <c r="C10" s="342"/>
      <c r="D10" s="342"/>
      <c r="E10" s="343"/>
      <c r="F10" s="343"/>
      <c r="G10" s="343"/>
      <c r="H10" s="343"/>
      <c r="I10" s="343"/>
      <c r="J10" s="343"/>
      <c r="K10" s="343"/>
      <c r="L10" s="344" t="s">
        <v>516</v>
      </c>
      <c r="M10" s="344" t="s">
        <v>517</v>
      </c>
      <c r="N10" s="344" t="s">
        <v>518</v>
      </c>
      <c r="O10" s="342"/>
      <c r="P10" s="345"/>
      <c r="Q10" s="345" t="e">
        <f t="shared" ref="Q10:S10" si="6">+#REF!</f>
        <v>#REF!</v>
      </c>
      <c r="R10" s="346" t="e">
        <f t="shared" si="6"/>
        <v>#REF!</v>
      </c>
      <c r="S10" s="346" t="e">
        <f t="shared" si="6"/>
        <v>#REF!</v>
      </c>
      <c r="T10" s="332" t="e">
        <f t="shared" si="0"/>
        <v>#REF!</v>
      </c>
      <c r="U10" s="347"/>
      <c r="V10" s="347"/>
      <c r="W10" s="347"/>
      <c r="X10" s="347"/>
      <c r="Y10" s="347"/>
      <c r="Z10" s="347"/>
      <c r="AA10" s="347"/>
      <c r="AB10" s="347"/>
      <c r="AC10" s="347"/>
      <c r="AD10" s="347"/>
      <c r="AE10" s="347"/>
      <c r="AF10" s="347"/>
      <c r="AG10" s="347"/>
      <c r="AH10" s="347"/>
      <c r="AI10" s="347"/>
      <c r="AJ10" s="347"/>
      <c r="AK10" s="347"/>
      <c r="AL10" s="347"/>
      <c r="AM10" s="347"/>
      <c r="AN10" s="347"/>
      <c r="AO10" s="347"/>
    </row>
    <row r="11" spans="1:41" ht="12.75" customHeight="1" x14ac:dyDescent="0.25">
      <c r="A11" s="321">
        <v>8</v>
      </c>
      <c r="B11" s="342"/>
      <c r="C11" s="342"/>
      <c r="D11" s="342"/>
      <c r="E11" s="343"/>
      <c r="F11" s="343"/>
      <c r="G11" s="343"/>
      <c r="H11" s="343"/>
      <c r="I11" s="343"/>
      <c r="J11" s="343"/>
      <c r="K11" s="343"/>
      <c r="L11" s="344" t="s">
        <v>519</v>
      </c>
      <c r="M11" s="344" t="s">
        <v>520</v>
      </c>
      <c r="N11" s="348" t="s">
        <v>521</v>
      </c>
      <c r="O11" s="342"/>
      <c r="P11" s="345"/>
      <c r="Q11" s="345" t="e">
        <f t="shared" ref="Q11:S11" si="7">+#REF!</f>
        <v>#REF!</v>
      </c>
      <c r="R11" s="346" t="e">
        <f t="shared" si="7"/>
        <v>#REF!</v>
      </c>
      <c r="S11" s="346" t="e">
        <f t="shared" si="7"/>
        <v>#REF!</v>
      </c>
      <c r="T11" s="332" t="e">
        <f t="shared" si="0"/>
        <v>#REF!</v>
      </c>
      <c r="U11" s="347"/>
      <c r="V11" s="347"/>
      <c r="W11" s="347"/>
      <c r="X11" s="347"/>
      <c r="Y11" s="347"/>
      <c r="Z11" s="347"/>
      <c r="AA11" s="347"/>
      <c r="AB11" s="347"/>
      <c r="AC11" s="347"/>
      <c r="AD11" s="347"/>
      <c r="AE11" s="347"/>
      <c r="AF11" s="347"/>
      <c r="AG11" s="347"/>
      <c r="AH11" s="347"/>
      <c r="AI11" s="347"/>
      <c r="AJ11" s="347"/>
      <c r="AK11" s="347"/>
      <c r="AL11" s="347"/>
      <c r="AM11" s="347"/>
      <c r="AN11" s="347"/>
      <c r="AO11" s="347"/>
    </row>
    <row r="12" spans="1:41" ht="12.75" customHeight="1" x14ac:dyDescent="0.25">
      <c r="A12" s="321">
        <v>9</v>
      </c>
      <c r="B12" s="342"/>
      <c r="C12" s="342"/>
      <c r="D12" s="342"/>
      <c r="E12" s="343"/>
      <c r="F12" s="343"/>
      <c r="G12" s="343"/>
      <c r="H12" s="343"/>
      <c r="I12" s="343"/>
      <c r="J12" s="343"/>
      <c r="K12" s="343"/>
      <c r="L12" s="344" t="s">
        <v>228</v>
      </c>
      <c r="M12" s="344" t="s">
        <v>229</v>
      </c>
      <c r="N12" s="348" t="s">
        <v>522</v>
      </c>
      <c r="O12" s="342"/>
      <c r="P12" s="345"/>
      <c r="Q12" s="345" t="e">
        <f t="shared" ref="Q12:S12" si="8">+#REF!</f>
        <v>#REF!</v>
      </c>
      <c r="R12" s="346" t="e">
        <f t="shared" si="8"/>
        <v>#REF!</v>
      </c>
      <c r="S12" s="346" t="e">
        <f t="shared" si="8"/>
        <v>#REF!</v>
      </c>
      <c r="T12" s="332" t="e">
        <f t="shared" si="0"/>
        <v>#REF!</v>
      </c>
      <c r="U12" s="347"/>
      <c r="V12" s="347"/>
      <c r="W12" s="347"/>
      <c r="X12" s="347"/>
      <c r="Y12" s="347"/>
      <c r="Z12" s="347"/>
      <c r="AA12" s="347"/>
      <c r="AB12" s="347"/>
      <c r="AC12" s="347"/>
      <c r="AD12" s="347"/>
      <c r="AE12" s="347"/>
      <c r="AF12" s="347"/>
      <c r="AG12" s="347"/>
      <c r="AH12" s="347"/>
      <c r="AI12" s="347"/>
      <c r="AJ12" s="347"/>
      <c r="AK12" s="347"/>
      <c r="AL12" s="347"/>
      <c r="AM12" s="347"/>
      <c r="AN12" s="347"/>
      <c r="AO12" s="347"/>
    </row>
    <row r="13" spans="1:41" ht="12.75" customHeight="1" x14ac:dyDescent="0.25">
      <c r="A13" s="321">
        <v>10</v>
      </c>
      <c r="B13" s="342"/>
      <c r="C13" s="342"/>
      <c r="D13" s="342"/>
      <c r="E13" s="343"/>
      <c r="F13" s="343"/>
      <c r="G13" s="343"/>
      <c r="H13" s="343"/>
      <c r="I13" s="343"/>
      <c r="J13" s="343"/>
      <c r="K13" s="343"/>
      <c r="L13" s="344" t="s">
        <v>523</v>
      </c>
      <c r="M13" s="344" t="s">
        <v>524</v>
      </c>
      <c r="N13" s="344" t="s">
        <v>525</v>
      </c>
      <c r="O13" s="342"/>
      <c r="P13" s="345"/>
      <c r="Q13" s="349" t="e">
        <f t="shared" ref="Q13:S13" si="9">+#REF!</f>
        <v>#REF!</v>
      </c>
      <c r="R13" s="346" t="e">
        <f t="shared" si="9"/>
        <v>#REF!</v>
      </c>
      <c r="S13" s="346" t="e">
        <f t="shared" si="9"/>
        <v>#REF!</v>
      </c>
      <c r="T13" s="332" t="e">
        <f t="shared" si="0"/>
        <v>#REF!</v>
      </c>
      <c r="U13" s="347"/>
      <c r="V13" s="347"/>
      <c r="W13" s="347"/>
      <c r="X13" s="347"/>
      <c r="Y13" s="347"/>
      <c r="Z13" s="347"/>
      <c r="AA13" s="347"/>
      <c r="AB13" s="347"/>
      <c r="AC13" s="347"/>
      <c r="AD13" s="347"/>
      <c r="AE13" s="347"/>
      <c r="AF13" s="347"/>
      <c r="AG13" s="347"/>
      <c r="AH13" s="347"/>
      <c r="AI13" s="347"/>
      <c r="AJ13" s="347"/>
      <c r="AK13" s="347"/>
      <c r="AL13" s="347"/>
      <c r="AM13" s="347"/>
      <c r="AN13" s="347"/>
      <c r="AO13" s="347"/>
    </row>
    <row r="14" spans="1:41" ht="12.75" customHeight="1" x14ac:dyDescent="0.25">
      <c r="A14" s="321">
        <v>11</v>
      </c>
      <c r="B14" s="350"/>
      <c r="C14" s="350"/>
      <c r="D14" s="350"/>
      <c r="E14" s="351"/>
      <c r="F14" s="351"/>
      <c r="G14" s="351"/>
      <c r="H14" s="351"/>
      <c r="I14" s="351"/>
      <c r="J14" s="351"/>
      <c r="K14" s="351"/>
      <c r="L14" s="344" t="s">
        <v>526</v>
      </c>
      <c r="M14" s="344" t="s">
        <v>527</v>
      </c>
      <c r="N14" s="348" t="s">
        <v>528</v>
      </c>
      <c r="O14" s="350"/>
      <c r="P14" s="352"/>
      <c r="Q14" s="352" t="s">
        <v>529</v>
      </c>
      <c r="R14" s="353">
        <v>96000000</v>
      </c>
      <c r="S14" s="353">
        <v>96000000</v>
      </c>
      <c r="T14" s="332">
        <f t="shared" si="0"/>
        <v>0</v>
      </c>
      <c r="U14" s="347"/>
      <c r="V14" s="347"/>
      <c r="W14" s="347"/>
      <c r="X14" s="347"/>
      <c r="Y14" s="347"/>
      <c r="Z14" s="347"/>
      <c r="AA14" s="347"/>
      <c r="AB14" s="347"/>
      <c r="AC14" s="347"/>
      <c r="AD14" s="347"/>
      <c r="AE14" s="347"/>
      <c r="AF14" s="347"/>
      <c r="AG14" s="347"/>
      <c r="AH14" s="347"/>
      <c r="AI14" s="347"/>
      <c r="AJ14" s="347"/>
      <c r="AK14" s="347"/>
      <c r="AL14" s="347"/>
      <c r="AM14" s="347"/>
      <c r="AN14" s="347"/>
      <c r="AO14" s="347"/>
    </row>
    <row r="15" spans="1:41" ht="12.75" customHeight="1" x14ac:dyDescent="0.25">
      <c r="A15" s="321">
        <v>12</v>
      </c>
      <c r="B15" s="342"/>
      <c r="C15" s="342"/>
      <c r="D15" s="342"/>
      <c r="E15" s="343"/>
      <c r="F15" s="343"/>
      <c r="G15" s="343"/>
      <c r="H15" s="343"/>
      <c r="I15" s="343"/>
      <c r="J15" s="343"/>
      <c r="K15" s="343"/>
      <c r="L15" s="344" t="s">
        <v>530</v>
      </c>
      <c r="M15" s="344" t="s">
        <v>531</v>
      </c>
      <c r="N15" s="348" t="s">
        <v>532</v>
      </c>
      <c r="O15" s="342"/>
      <c r="P15" s="345"/>
      <c r="Q15" s="345" t="s">
        <v>529</v>
      </c>
      <c r="R15" s="346">
        <v>96000000</v>
      </c>
      <c r="S15" s="346">
        <v>96000000</v>
      </c>
      <c r="T15" s="332">
        <f t="shared" si="0"/>
        <v>0</v>
      </c>
      <c r="U15" s="347"/>
      <c r="V15" s="347"/>
      <c r="W15" s="347"/>
      <c r="X15" s="347"/>
      <c r="Y15" s="347"/>
      <c r="Z15" s="347"/>
      <c r="AA15" s="347"/>
      <c r="AB15" s="347"/>
      <c r="AC15" s="347"/>
      <c r="AD15" s="347"/>
      <c r="AE15" s="347"/>
      <c r="AF15" s="347"/>
      <c r="AG15" s="347"/>
      <c r="AH15" s="347"/>
      <c r="AI15" s="347"/>
      <c r="AJ15" s="347"/>
      <c r="AK15" s="347"/>
      <c r="AL15" s="347"/>
      <c r="AM15" s="347"/>
      <c r="AN15" s="347"/>
      <c r="AO15" s="347"/>
    </row>
    <row r="16" spans="1:41" ht="233.25" customHeight="1" x14ac:dyDescent="0.25">
      <c r="A16" s="321">
        <v>13</v>
      </c>
      <c r="B16" s="342"/>
      <c r="C16" s="342"/>
      <c r="D16" s="342"/>
      <c r="E16" s="343"/>
      <c r="F16" s="343"/>
      <c r="G16" s="343"/>
      <c r="H16" s="343"/>
      <c r="I16" s="343"/>
      <c r="J16" s="343"/>
      <c r="K16" s="343"/>
      <c r="L16" s="354" t="s">
        <v>533</v>
      </c>
      <c r="M16" s="354" t="s">
        <v>164</v>
      </c>
      <c r="N16" s="354" t="s">
        <v>534</v>
      </c>
      <c r="O16" s="355"/>
      <c r="P16" s="356"/>
      <c r="Q16" s="357" t="s">
        <v>165</v>
      </c>
      <c r="R16" s="358"/>
      <c r="S16" s="358"/>
      <c r="T16" s="359">
        <f t="shared" si="0"/>
        <v>0</v>
      </c>
      <c r="U16" s="360" t="s">
        <v>535</v>
      </c>
      <c r="V16" s="347"/>
      <c r="W16" s="347"/>
      <c r="X16" s="347"/>
      <c r="Y16" s="347"/>
      <c r="Z16" s="347"/>
      <c r="AA16" s="347"/>
      <c r="AB16" s="347"/>
      <c r="AC16" s="347"/>
      <c r="AD16" s="347"/>
      <c r="AE16" s="347"/>
      <c r="AF16" s="347"/>
      <c r="AG16" s="347"/>
      <c r="AH16" s="347"/>
      <c r="AI16" s="347"/>
      <c r="AJ16" s="347"/>
      <c r="AK16" s="347"/>
      <c r="AL16" s="347"/>
      <c r="AM16" s="347"/>
      <c r="AN16" s="347"/>
      <c r="AO16" s="347"/>
    </row>
    <row r="17" spans="1:41" ht="12.75" customHeight="1" x14ac:dyDescent="0.25">
      <c r="A17" s="321">
        <v>14</v>
      </c>
      <c r="B17" s="361"/>
      <c r="C17" s="361"/>
      <c r="D17" s="361"/>
      <c r="E17" s="347"/>
      <c r="F17" s="347"/>
      <c r="G17" s="347"/>
      <c r="H17" s="347"/>
      <c r="I17" s="347"/>
      <c r="J17" s="347"/>
      <c r="K17" s="347"/>
      <c r="L17" s="348" t="s">
        <v>536</v>
      </c>
      <c r="M17" s="362" t="s">
        <v>537</v>
      </c>
      <c r="N17" s="342" t="s">
        <v>538</v>
      </c>
      <c r="O17" s="342"/>
      <c r="P17" s="345"/>
      <c r="Q17" s="2" t="s">
        <v>539</v>
      </c>
      <c r="R17" s="346">
        <v>608951801.75</v>
      </c>
      <c r="S17" s="346"/>
      <c r="T17" s="332">
        <f t="shared" si="0"/>
        <v>608951801.75</v>
      </c>
      <c r="U17" s="347"/>
      <c r="V17" s="347"/>
      <c r="W17" s="347"/>
      <c r="X17" s="347"/>
      <c r="Y17" s="347"/>
      <c r="Z17" s="347"/>
      <c r="AA17" s="347"/>
      <c r="AB17" s="347"/>
      <c r="AC17" s="347"/>
      <c r="AD17" s="347"/>
      <c r="AE17" s="347"/>
      <c r="AF17" s="347"/>
      <c r="AG17" s="347"/>
      <c r="AH17" s="347"/>
      <c r="AI17" s="347"/>
      <c r="AJ17" s="347"/>
      <c r="AK17" s="347"/>
      <c r="AL17" s="347"/>
      <c r="AM17" s="347"/>
      <c r="AN17" s="347"/>
      <c r="AO17" s="347"/>
    </row>
    <row r="18" spans="1:41" ht="12.75" customHeight="1" x14ac:dyDescent="0.25">
      <c r="A18" s="321"/>
      <c r="B18" s="363" t="s">
        <v>540</v>
      </c>
      <c r="C18" s="363"/>
      <c r="D18" s="363"/>
      <c r="E18" s="363"/>
      <c r="F18" s="363"/>
      <c r="G18" s="363"/>
      <c r="H18" s="363"/>
      <c r="I18" s="363"/>
      <c r="J18" s="363"/>
      <c r="K18" s="363"/>
      <c r="L18" s="363"/>
      <c r="M18" s="363"/>
      <c r="N18" s="363"/>
      <c r="O18" s="363"/>
      <c r="P18" s="363"/>
      <c r="Q18" s="363"/>
      <c r="R18" s="363"/>
      <c r="S18" s="363"/>
      <c r="T18" s="363"/>
      <c r="U18" s="347"/>
      <c r="V18" s="347"/>
      <c r="W18" s="347"/>
      <c r="X18" s="347"/>
      <c r="Y18" s="347"/>
      <c r="Z18" s="347"/>
      <c r="AA18" s="347"/>
      <c r="AB18" s="347"/>
      <c r="AC18" s="347"/>
      <c r="AD18" s="347"/>
      <c r="AE18" s="347"/>
      <c r="AF18" s="347"/>
      <c r="AG18" s="347"/>
      <c r="AH18" s="347"/>
      <c r="AI18" s="347"/>
      <c r="AJ18" s="347"/>
      <c r="AK18" s="347"/>
      <c r="AL18" s="347"/>
      <c r="AM18" s="347"/>
      <c r="AN18" s="347"/>
      <c r="AO18" s="347"/>
    </row>
    <row r="19" spans="1:41" ht="12.75" customHeight="1" x14ac:dyDescent="0.25">
      <c r="A19" s="321"/>
      <c r="B19" s="361"/>
      <c r="C19" s="361"/>
      <c r="D19" s="361"/>
      <c r="E19" s="347"/>
      <c r="F19" s="347"/>
      <c r="G19" s="347"/>
      <c r="H19" s="347"/>
      <c r="I19" s="347"/>
      <c r="J19" s="347"/>
      <c r="K19" s="347"/>
      <c r="L19" s="361"/>
      <c r="M19" s="361"/>
      <c r="N19" s="361"/>
      <c r="O19" s="361"/>
      <c r="P19" s="364"/>
      <c r="Q19" s="364"/>
      <c r="R19" s="365" t="e">
        <f t="shared" ref="R19:T19" si="10">SUBTOTAL(9,R3:R17)</f>
        <v>#REF!</v>
      </c>
      <c r="S19" s="365" t="e">
        <f t="shared" si="10"/>
        <v>#REF!</v>
      </c>
      <c r="T19" s="365" t="e">
        <f t="shared" si="10"/>
        <v>#REF!</v>
      </c>
      <c r="U19" s="347"/>
      <c r="V19" s="347"/>
      <c r="W19" s="347"/>
      <c r="X19" s="347"/>
      <c r="Y19" s="347"/>
      <c r="Z19" s="347"/>
      <c r="AA19" s="347"/>
      <c r="AB19" s="347"/>
      <c r="AC19" s="347"/>
      <c r="AD19" s="347"/>
      <c r="AE19" s="347"/>
      <c r="AF19" s="347"/>
      <c r="AG19" s="347"/>
      <c r="AH19" s="347"/>
      <c r="AI19" s="347"/>
      <c r="AJ19" s="347"/>
      <c r="AK19" s="347"/>
      <c r="AL19" s="347"/>
      <c r="AM19" s="347"/>
      <c r="AN19" s="347"/>
      <c r="AO19" s="347"/>
    </row>
    <row r="20" spans="1:41" ht="12.75" customHeight="1" x14ac:dyDescent="0.25">
      <c r="A20" s="321"/>
      <c r="B20" s="361"/>
      <c r="C20" s="361"/>
      <c r="D20" s="361"/>
      <c r="E20" s="347"/>
      <c r="F20" s="347"/>
      <c r="G20" s="347"/>
      <c r="H20" s="347"/>
      <c r="I20" s="347"/>
      <c r="J20" s="347"/>
      <c r="K20" s="347"/>
      <c r="L20" s="361"/>
      <c r="M20" s="361"/>
      <c r="N20" s="361"/>
      <c r="O20" s="361"/>
      <c r="P20" s="364"/>
      <c r="Q20" s="364"/>
      <c r="R20" s="366"/>
      <c r="S20" s="366"/>
      <c r="T20" s="366"/>
      <c r="U20" s="347"/>
      <c r="V20" s="347"/>
      <c r="W20" s="347"/>
      <c r="X20" s="347"/>
      <c r="Y20" s="347"/>
      <c r="Z20" s="347"/>
      <c r="AA20" s="347"/>
      <c r="AB20" s="347"/>
      <c r="AC20" s="347"/>
      <c r="AD20" s="347"/>
      <c r="AE20" s="347"/>
      <c r="AF20" s="347"/>
      <c r="AG20" s="347"/>
      <c r="AH20" s="347"/>
      <c r="AI20" s="347"/>
      <c r="AJ20" s="347"/>
      <c r="AK20" s="347"/>
      <c r="AL20" s="347"/>
      <c r="AM20" s="347"/>
      <c r="AN20" s="347"/>
      <c r="AO20" s="347"/>
    </row>
    <row r="21" spans="1:41" ht="12.75" customHeight="1" x14ac:dyDescent="0.25">
      <c r="A21" s="321"/>
      <c r="B21" s="361"/>
      <c r="C21" s="361"/>
      <c r="D21" s="361"/>
      <c r="E21" s="347"/>
      <c r="F21" s="347"/>
      <c r="G21" s="347"/>
      <c r="H21" s="347"/>
      <c r="I21" s="347"/>
      <c r="J21" s="347"/>
      <c r="K21" s="347"/>
      <c r="L21" s="361"/>
      <c r="M21" s="361"/>
      <c r="N21" s="361"/>
      <c r="O21" s="361"/>
      <c r="P21" s="364"/>
      <c r="Q21" s="364"/>
      <c r="R21" s="366"/>
      <c r="S21" s="366"/>
      <c r="T21" s="366"/>
      <c r="U21" s="347"/>
      <c r="V21" s="347"/>
      <c r="W21" s="347"/>
      <c r="X21" s="347"/>
      <c r="Y21" s="347"/>
      <c r="Z21" s="347"/>
      <c r="AA21" s="347"/>
      <c r="AB21" s="347"/>
      <c r="AC21" s="347"/>
      <c r="AD21" s="347"/>
      <c r="AE21" s="347"/>
      <c r="AF21" s="347"/>
      <c r="AG21" s="347"/>
      <c r="AH21" s="347"/>
      <c r="AI21" s="347"/>
      <c r="AJ21" s="347"/>
      <c r="AK21" s="347"/>
      <c r="AL21" s="347"/>
      <c r="AM21" s="347"/>
      <c r="AN21" s="347"/>
      <c r="AO21" s="347"/>
    </row>
    <row r="22" spans="1:41" ht="12.75" customHeight="1" x14ac:dyDescent="0.25">
      <c r="A22" s="321"/>
      <c r="B22" s="361"/>
      <c r="C22" s="361"/>
      <c r="D22" s="361"/>
      <c r="E22" s="347"/>
      <c r="F22" s="347"/>
      <c r="G22" s="347"/>
      <c r="H22" s="347"/>
      <c r="I22" s="347"/>
      <c r="J22" s="347"/>
      <c r="K22" s="347"/>
      <c r="L22" s="361"/>
      <c r="M22" s="361"/>
      <c r="N22" s="361"/>
      <c r="O22" s="361"/>
      <c r="P22" s="364"/>
      <c r="Q22" s="364"/>
      <c r="R22" s="366"/>
      <c r="S22" s="366"/>
      <c r="T22" s="366"/>
      <c r="U22" s="347"/>
      <c r="V22" s="347"/>
      <c r="W22" s="347"/>
      <c r="X22" s="347"/>
      <c r="Y22" s="347"/>
      <c r="Z22" s="347"/>
      <c r="AA22" s="347"/>
      <c r="AB22" s="347"/>
      <c r="AC22" s="347"/>
      <c r="AD22" s="347"/>
      <c r="AE22" s="347"/>
      <c r="AF22" s="347"/>
      <c r="AG22" s="347"/>
      <c r="AH22" s="347"/>
      <c r="AI22" s="347"/>
      <c r="AJ22" s="347"/>
      <c r="AK22" s="347"/>
      <c r="AL22" s="347"/>
      <c r="AM22" s="347"/>
      <c r="AN22" s="347"/>
      <c r="AO22" s="347"/>
    </row>
    <row r="23" spans="1:41" ht="12.75" customHeight="1" x14ac:dyDescent="0.25">
      <c r="A23" s="321"/>
      <c r="B23" s="361"/>
      <c r="C23" s="361"/>
      <c r="D23" s="361"/>
      <c r="E23" s="347"/>
      <c r="F23" s="347"/>
      <c r="G23" s="347"/>
      <c r="H23" s="347"/>
      <c r="I23" s="347"/>
      <c r="J23" s="347"/>
      <c r="K23" s="347"/>
      <c r="L23" s="361"/>
      <c r="M23" s="361"/>
      <c r="N23" s="361"/>
      <c r="O23" s="361"/>
      <c r="P23" s="364"/>
      <c r="Q23" s="364"/>
      <c r="R23" s="366"/>
      <c r="S23" s="366"/>
      <c r="T23" s="366"/>
      <c r="U23" s="347"/>
      <c r="V23" s="347"/>
      <c r="W23" s="347"/>
      <c r="X23" s="347"/>
      <c r="Y23" s="347"/>
      <c r="Z23" s="347"/>
      <c r="AA23" s="347"/>
      <c r="AB23" s="347"/>
      <c r="AC23" s="347"/>
      <c r="AD23" s="347"/>
      <c r="AE23" s="347"/>
      <c r="AF23" s="347"/>
      <c r="AG23" s="347"/>
      <c r="AH23" s="347"/>
      <c r="AI23" s="347"/>
      <c r="AJ23" s="347"/>
      <c r="AK23" s="347"/>
      <c r="AL23" s="347"/>
      <c r="AM23" s="347"/>
      <c r="AN23" s="347"/>
      <c r="AO23" s="347"/>
    </row>
    <row r="24" spans="1:41" ht="12.75" customHeight="1" x14ac:dyDescent="0.25">
      <c r="A24" s="321"/>
      <c r="B24" s="361"/>
      <c r="C24" s="361"/>
      <c r="D24" s="361"/>
      <c r="E24" s="347"/>
      <c r="F24" s="347"/>
      <c r="G24" s="347"/>
      <c r="H24" s="347"/>
      <c r="I24" s="347"/>
      <c r="J24" s="347"/>
      <c r="K24" s="347"/>
      <c r="L24" s="361"/>
      <c r="M24" s="361"/>
      <c r="N24" s="361"/>
      <c r="O24" s="361"/>
      <c r="P24" s="364"/>
      <c r="Q24" s="364"/>
      <c r="R24" s="366"/>
      <c r="S24" s="366"/>
      <c r="T24" s="366"/>
      <c r="U24" s="347"/>
      <c r="V24" s="347"/>
      <c r="W24" s="347"/>
      <c r="X24" s="347"/>
      <c r="Y24" s="347"/>
      <c r="Z24" s="347"/>
      <c r="AA24" s="347"/>
      <c r="AB24" s="347"/>
      <c r="AC24" s="347"/>
      <c r="AD24" s="347"/>
      <c r="AE24" s="347"/>
      <c r="AF24" s="347"/>
      <c r="AG24" s="347"/>
      <c r="AH24" s="347"/>
      <c r="AI24" s="347"/>
      <c r="AJ24" s="347"/>
      <c r="AK24" s="347"/>
      <c r="AL24" s="347"/>
      <c r="AM24" s="347"/>
      <c r="AN24" s="347"/>
      <c r="AO24" s="347"/>
    </row>
    <row r="25" spans="1:41" ht="12.75" customHeight="1" x14ac:dyDescent="0.25">
      <c r="A25" s="321"/>
      <c r="B25" s="361"/>
      <c r="C25" s="361"/>
      <c r="D25" s="361"/>
      <c r="E25" s="347"/>
      <c r="F25" s="347"/>
      <c r="G25" s="347"/>
      <c r="H25" s="347"/>
      <c r="I25" s="347"/>
      <c r="J25" s="347"/>
      <c r="K25" s="347"/>
      <c r="L25" s="361"/>
      <c r="M25" s="361"/>
      <c r="N25" s="361"/>
      <c r="O25" s="361"/>
      <c r="P25" s="364"/>
      <c r="Q25" s="364"/>
      <c r="R25" s="366"/>
      <c r="S25" s="366"/>
      <c r="T25" s="366"/>
      <c r="U25" s="347"/>
      <c r="V25" s="347"/>
      <c r="W25" s="347"/>
      <c r="X25" s="347"/>
      <c r="Y25" s="347"/>
      <c r="Z25" s="347"/>
      <c r="AA25" s="347"/>
      <c r="AB25" s="347"/>
      <c r="AC25" s="347"/>
      <c r="AD25" s="347"/>
      <c r="AE25" s="347"/>
      <c r="AF25" s="347"/>
      <c r="AG25" s="347"/>
      <c r="AH25" s="347"/>
      <c r="AI25" s="347"/>
      <c r="AJ25" s="347"/>
      <c r="AK25" s="347"/>
      <c r="AL25" s="347"/>
      <c r="AM25" s="347"/>
      <c r="AN25" s="347"/>
      <c r="AO25" s="347"/>
    </row>
    <row r="26" spans="1:41" ht="12.75" customHeight="1" x14ac:dyDescent="0.25">
      <c r="A26" s="321"/>
      <c r="B26" s="361"/>
      <c r="C26" s="361"/>
      <c r="D26" s="361"/>
      <c r="E26" s="347"/>
      <c r="F26" s="347"/>
      <c r="G26" s="347"/>
      <c r="H26" s="347"/>
      <c r="I26" s="347"/>
      <c r="J26" s="347"/>
      <c r="K26" s="347"/>
      <c r="L26" s="361"/>
      <c r="M26" s="361"/>
      <c r="N26" s="361"/>
      <c r="O26" s="361"/>
      <c r="P26" s="364"/>
      <c r="Q26" s="364"/>
      <c r="R26" s="366"/>
      <c r="S26" s="366"/>
      <c r="T26" s="366"/>
      <c r="U26" s="347"/>
      <c r="V26" s="347"/>
      <c r="W26" s="347"/>
      <c r="X26" s="347"/>
      <c r="Y26" s="347"/>
      <c r="Z26" s="347"/>
      <c r="AA26" s="347"/>
      <c r="AB26" s="347"/>
      <c r="AC26" s="347"/>
      <c r="AD26" s="347"/>
      <c r="AE26" s="347"/>
      <c r="AF26" s="347"/>
      <c r="AG26" s="347"/>
      <c r="AH26" s="347"/>
      <c r="AI26" s="347"/>
      <c r="AJ26" s="347"/>
      <c r="AK26" s="347"/>
      <c r="AL26" s="347"/>
      <c r="AM26" s="347"/>
      <c r="AN26" s="347"/>
      <c r="AO26" s="347"/>
    </row>
    <row r="27" spans="1:41" ht="12.75" customHeight="1" x14ac:dyDescent="0.25">
      <c r="A27" s="321"/>
      <c r="B27" s="361"/>
      <c r="C27" s="361"/>
      <c r="D27" s="361"/>
      <c r="E27" s="347"/>
      <c r="F27" s="347"/>
      <c r="G27" s="347"/>
      <c r="H27" s="347"/>
      <c r="I27" s="347"/>
      <c r="J27" s="347"/>
      <c r="K27" s="347"/>
      <c r="L27" s="361"/>
      <c r="M27" s="361"/>
      <c r="N27" s="361"/>
      <c r="O27" s="361"/>
      <c r="P27" s="364"/>
      <c r="Q27" s="364"/>
      <c r="R27" s="366"/>
      <c r="S27" s="366"/>
      <c r="T27" s="366"/>
      <c r="U27" s="347"/>
      <c r="V27" s="347"/>
      <c r="W27" s="347"/>
      <c r="X27" s="347"/>
      <c r="Y27" s="347"/>
      <c r="Z27" s="347"/>
      <c r="AA27" s="347"/>
      <c r="AB27" s="347"/>
      <c r="AC27" s="347"/>
      <c r="AD27" s="347"/>
      <c r="AE27" s="347"/>
      <c r="AF27" s="347"/>
      <c r="AG27" s="347"/>
      <c r="AH27" s="347"/>
      <c r="AI27" s="347"/>
      <c r="AJ27" s="347"/>
      <c r="AK27" s="347"/>
      <c r="AL27" s="347"/>
      <c r="AM27" s="347"/>
      <c r="AN27" s="347"/>
      <c r="AO27" s="347"/>
    </row>
    <row r="28" spans="1:41" ht="12.75" customHeight="1" x14ac:dyDescent="0.25">
      <c r="A28" s="321"/>
      <c r="B28" s="361"/>
      <c r="C28" s="361"/>
      <c r="D28" s="361"/>
      <c r="E28" s="347"/>
      <c r="F28" s="347"/>
      <c r="G28" s="347"/>
      <c r="H28" s="347"/>
      <c r="I28" s="347"/>
      <c r="J28" s="347"/>
      <c r="K28" s="347"/>
      <c r="L28" s="361"/>
      <c r="M28" s="361"/>
      <c r="N28" s="361"/>
      <c r="O28" s="361"/>
      <c r="P28" s="364"/>
      <c r="Q28" s="364"/>
      <c r="R28" s="366"/>
      <c r="S28" s="366"/>
      <c r="T28" s="366"/>
      <c r="U28" s="347"/>
      <c r="V28" s="347"/>
      <c r="W28" s="347"/>
      <c r="X28" s="347"/>
      <c r="Y28" s="347"/>
      <c r="Z28" s="347"/>
      <c r="AA28" s="347"/>
      <c r="AB28" s="347"/>
      <c r="AC28" s="347"/>
      <c r="AD28" s="347"/>
      <c r="AE28" s="347"/>
      <c r="AF28" s="347"/>
      <c r="AG28" s="347"/>
      <c r="AH28" s="347"/>
      <c r="AI28" s="347"/>
      <c r="AJ28" s="347"/>
      <c r="AK28" s="347"/>
      <c r="AL28" s="347"/>
      <c r="AM28" s="347"/>
      <c r="AN28" s="347"/>
      <c r="AO28" s="347"/>
    </row>
    <row r="29" spans="1:41" ht="12.75" customHeight="1" x14ac:dyDescent="0.25">
      <c r="A29" s="321"/>
      <c r="B29" s="361"/>
      <c r="C29" s="361"/>
      <c r="D29" s="361"/>
      <c r="E29" s="347"/>
      <c r="F29" s="347"/>
      <c r="G29" s="347"/>
      <c r="H29" s="347"/>
      <c r="I29" s="347"/>
      <c r="J29" s="347"/>
      <c r="K29" s="347"/>
      <c r="L29" s="361"/>
      <c r="M29" s="361"/>
      <c r="N29" s="361"/>
      <c r="O29" s="361"/>
      <c r="P29" s="364"/>
      <c r="Q29" s="364"/>
      <c r="R29" s="366"/>
      <c r="S29" s="366"/>
      <c r="T29" s="366"/>
      <c r="U29" s="347"/>
      <c r="V29" s="347"/>
      <c r="W29" s="347"/>
      <c r="X29" s="347"/>
      <c r="Y29" s="347"/>
      <c r="Z29" s="347"/>
      <c r="AA29" s="347"/>
      <c r="AB29" s="347"/>
      <c r="AC29" s="347"/>
      <c r="AD29" s="347"/>
      <c r="AE29" s="347"/>
      <c r="AF29" s="347"/>
      <c r="AG29" s="347"/>
      <c r="AH29" s="347"/>
      <c r="AI29" s="347"/>
      <c r="AJ29" s="347"/>
      <c r="AK29" s="347"/>
      <c r="AL29" s="347"/>
      <c r="AM29" s="347"/>
      <c r="AN29" s="347"/>
      <c r="AO29" s="347"/>
    </row>
    <row r="30" spans="1:41" ht="12.75" customHeight="1" x14ac:dyDescent="0.25">
      <c r="A30" s="321"/>
      <c r="B30" s="361"/>
      <c r="C30" s="361"/>
      <c r="D30" s="361"/>
      <c r="E30" s="347"/>
      <c r="F30" s="347"/>
      <c r="G30" s="347"/>
      <c r="H30" s="347"/>
      <c r="I30" s="347"/>
      <c r="J30" s="347"/>
      <c r="K30" s="347"/>
      <c r="L30" s="361"/>
      <c r="M30" s="361"/>
      <c r="N30" s="361"/>
      <c r="O30" s="361"/>
      <c r="P30" s="364"/>
      <c r="Q30" s="364"/>
      <c r="R30" s="366"/>
      <c r="S30" s="366"/>
      <c r="T30" s="366"/>
      <c r="U30" s="347"/>
      <c r="V30" s="347"/>
      <c r="W30" s="347"/>
      <c r="X30" s="347"/>
      <c r="Y30" s="347"/>
      <c r="Z30" s="347"/>
      <c r="AA30" s="347"/>
      <c r="AB30" s="347"/>
      <c r="AC30" s="347"/>
      <c r="AD30" s="347"/>
      <c r="AE30" s="347"/>
      <c r="AF30" s="347"/>
      <c r="AG30" s="347"/>
      <c r="AH30" s="347"/>
      <c r="AI30" s="347"/>
      <c r="AJ30" s="347"/>
      <c r="AK30" s="347"/>
      <c r="AL30" s="347"/>
      <c r="AM30" s="347"/>
      <c r="AN30" s="347"/>
      <c r="AO30" s="347"/>
    </row>
    <row r="31" spans="1:41" ht="12.75" customHeight="1" x14ac:dyDescent="0.25">
      <c r="A31" s="321"/>
      <c r="B31" s="361"/>
      <c r="C31" s="361"/>
      <c r="D31" s="361"/>
      <c r="E31" s="347"/>
      <c r="F31" s="347"/>
      <c r="G31" s="347"/>
      <c r="H31" s="347"/>
      <c r="I31" s="347"/>
      <c r="J31" s="347"/>
      <c r="K31" s="347"/>
      <c r="L31" s="361"/>
      <c r="M31" s="361"/>
      <c r="N31" s="361"/>
      <c r="O31" s="361"/>
      <c r="P31" s="364"/>
      <c r="Q31" s="364"/>
      <c r="R31" s="366"/>
      <c r="S31" s="366"/>
      <c r="T31" s="366"/>
      <c r="U31" s="347"/>
      <c r="V31" s="347"/>
      <c r="W31" s="347"/>
      <c r="X31" s="347"/>
      <c r="Y31" s="347"/>
      <c r="Z31" s="347"/>
      <c r="AA31" s="347"/>
      <c r="AB31" s="347"/>
      <c r="AC31" s="347"/>
      <c r="AD31" s="347"/>
      <c r="AE31" s="347"/>
      <c r="AF31" s="347"/>
      <c r="AG31" s="347"/>
      <c r="AH31" s="347"/>
      <c r="AI31" s="347"/>
      <c r="AJ31" s="347"/>
      <c r="AK31" s="347"/>
      <c r="AL31" s="347"/>
      <c r="AM31" s="347"/>
      <c r="AN31" s="347"/>
      <c r="AO31" s="347"/>
    </row>
    <row r="32" spans="1:41" ht="12.75" customHeight="1" x14ac:dyDescent="0.25">
      <c r="A32" s="321"/>
      <c r="B32" s="361"/>
      <c r="C32" s="361"/>
      <c r="D32" s="361"/>
      <c r="E32" s="347"/>
      <c r="F32" s="347"/>
      <c r="G32" s="347"/>
      <c r="H32" s="347"/>
      <c r="I32" s="347"/>
      <c r="J32" s="347"/>
      <c r="K32" s="347"/>
      <c r="L32" s="361"/>
      <c r="M32" s="361"/>
      <c r="N32" s="361"/>
      <c r="O32" s="361"/>
      <c r="P32" s="364"/>
      <c r="Q32" s="364"/>
      <c r="R32" s="366"/>
      <c r="S32" s="366"/>
      <c r="T32" s="366"/>
      <c r="U32" s="347"/>
      <c r="V32" s="347"/>
      <c r="W32" s="347"/>
      <c r="X32" s="347"/>
      <c r="Y32" s="347"/>
      <c r="Z32" s="347"/>
      <c r="AA32" s="347"/>
      <c r="AB32" s="347"/>
      <c r="AC32" s="347"/>
      <c r="AD32" s="347"/>
      <c r="AE32" s="347"/>
      <c r="AF32" s="347"/>
      <c r="AG32" s="347"/>
      <c r="AH32" s="347"/>
      <c r="AI32" s="347"/>
      <c r="AJ32" s="347"/>
      <c r="AK32" s="347"/>
      <c r="AL32" s="347"/>
      <c r="AM32" s="347"/>
      <c r="AN32" s="347"/>
      <c r="AO32" s="347"/>
    </row>
    <row r="33" spans="1:41" ht="12.75" customHeight="1" x14ac:dyDescent="0.25">
      <c r="A33" s="321"/>
      <c r="B33" s="361"/>
      <c r="C33" s="361"/>
      <c r="D33" s="361"/>
      <c r="E33" s="347"/>
      <c r="F33" s="347"/>
      <c r="G33" s="347"/>
      <c r="H33" s="347"/>
      <c r="I33" s="347"/>
      <c r="J33" s="347"/>
      <c r="K33" s="347"/>
      <c r="L33" s="361"/>
      <c r="M33" s="361"/>
      <c r="N33" s="361"/>
      <c r="O33" s="361"/>
      <c r="P33" s="364"/>
      <c r="Q33" s="364"/>
      <c r="R33" s="366"/>
      <c r="S33" s="366"/>
      <c r="T33" s="366"/>
      <c r="U33" s="347"/>
      <c r="V33" s="347"/>
      <c r="W33" s="347"/>
      <c r="X33" s="347"/>
      <c r="Y33" s="347"/>
      <c r="Z33" s="347"/>
      <c r="AA33" s="347"/>
      <c r="AB33" s="347"/>
      <c r="AC33" s="347"/>
      <c r="AD33" s="347"/>
      <c r="AE33" s="347"/>
      <c r="AF33" s="347"/>
      <c r="AG33" s="347"/>
      <c r="AH33" s="347"/>
      <c r="AI33" s="347"/>
      <c r="AJ33" s="347"/>
      <c r="AK33" s="347"/>
      <c r="AL33" s="347"/>
      <c r="AM33" s="347"/>
      <c r="AN33" s="347"/>
      <c r="AO33" s="347"/>
    </row>
    <row r="34" spans="1:41" ht="12.75" customHeight="1" x14ac:dyDescent="0.25">
      <c r="A34" s="321"/>
      <c r="B34" s="361"/>
      <c r="C34" s="361"/>
      <c r="D34" s="361"/>
      <c r="E34" s="347"/>
      <c r="F34" s="347"/>
      <c r="G34" s="347"/>
      <c r="H34" s="347"/>
      <c r="I34" s="347"/>
      <c r="J34" s="347"/>
      <c r="K34" s="347"/>
      <c r="L34" s="361"/>
      <c r="M34" s="361"/>
      <c r="N34" s="361"/>
      <c r="O34" s="361"/>
      <c r="P34" s="364"/>
      <c r="Q34" s="364"/>
      <c r="R34" s="366"/>
      <c r="S34" s="366"/>
      <c r="T34" s="366"/>
      <c r="U34" s="347"/>
      <c r="V34" s="347"/>
      <c r="W34" s="347"/>
      <c r="X34" s="347"/>
      <c r="Y34" s="347"/>
      <c r="Z34" s="347"/>
      <c r="AA34" s="347"/>
      <c r="AB34" s="347"/>
      <c r="AC34" s="347"/>
      <c r="AD34" s="347"/>
      <c r="AE34" s="347"/>
      <c r="AF34" s="347"/>
      <c r="AG34" s="347"/>
      <c r="AH34" s="347"/>
      <c r="AI34" s="347"/>
      <c r="AJ34" s="347"/>
      <c r="AK34" s="347"/>
      <c r="AL34" s="347"/>
      <c r="AM34" s="347"/>
      <c r="AN34" s="347"/>
      <c r="AO34" s="347"/>
    </row>
    <row r="35" spans="1:41" ht="12.75" customHeight="1" x14ac:dyDescent="0.25">
      <c r="A35" s="321"/>
      <c r="B35" s="361"/>
      <c r="C35" s="361"/>
      <c r="D35" s="361"/>
      <c r="E35" s="347"/>
      <c r="F35" s="347"/>
      <c r="G35" s="347"/>
      <c r="H35" s="347"/>
      <c r="I35" s="347"/>
      <c r="J35" s="347"/>
      <c r="K35" s="347"/>
      <c r="L35" s="361"/>
      <c r="M35" s="361"/>
      <c r="N35" s="361"/>
      <c r="O35" s="361"/>
      <c r="P35" s="364"/>
      <c r="Q35" s="364"/>
      <c r="R35" s="366"/>
      <c r="S35" s="366"/>
      <c r="T35" s="366"/>
      <c r="U35" s="347"/>
      <c r="V35" s="347"/>
      <c r="W35" s="347"/>
      <c r="X35" s="347"/>
      <c r="Y35" s="347"/>
      <c r="Z35" s="347"/>
      <c r="AA35" s="347"/>
      <c r="AB35" s="347"/>
      <c r="AC35" s="347"/>
      <c r="AD35" s="347"/>
      <c r="AE35" s="347"/>
      <c r="AF35" s="347"/>
      <c r="AG35" s="347"/>
      <c r="AH35" s="347"/>
      <c r="AI35" s="347"/>
      <c r="AJ35" s="347"/>
      <c r="AK35" s="347"/>
      <c r="AL35" s="347"/>
      <c r="AM35" s="347"/>
      <c r="AN35" s="347"/>
      <c r="AO35" s="347"/>
    </row>
    <row r="36" spans="1:41" ht="12.75" customHeight="1" x14ac:dyDescent="0.25">
      <c r="A36" s="321"/>
      <c r="B36" s="361"/>
      <c r="C36" s="361"/>
      <c r="D36" s="361"/>
      <c r="E36" s="347"/>
      <c r="F36" s="347"/>
      <c r="G36" s="347"/>
      <c r="H36" s="347"/>
      <c r="I36" s="347"/>
      <c r="J36" s="347"/>
      <c r="K36" s="347"/>
      <c r="L36" s="361"/>
      <c r="M36" s="361"/>
      <c r="N36" s="361"/>
      <c r="O36" s="361"/>
      <c r="P36" s="364"/>
      <c r="Q36" s="364"/>
      <c r="R36" s="366"/>
      <c r="S36" s="366"/>
      <c r="T36" s="366"/>
      <c r="U36" s="347"/>
      <c r="V36" s="347"/>
      <c r="W36" s="347"/>
      <c r="X36" s="347"/>
      <c r="Y36" s="347"/>
      <c r="Z36" s="347"/>
      <c r="AA36" s="347"/>
      <c r="AB36" s="347"/>
      <c r="AC36" s="347"/>
      <c r="AD36" s="347"/>
      <c r="AE36" s="347"/>
      <c r="AF36" s="347"/>
      <c r="AG36" s="347"/>
      <c r="AH36" s="347"/>
      <c r="AI36" s="347"/>
      <c r="AJ36" s="347"/>
      <c r="AK36" s="347"/>
      <c r="AL36" s="347"/>
      <c r="AM36" s="347"/>
      <c r="AN36" s="347"/>
      <c r="AO36" s="347"/>
    </row>
    <row r="37" spans="1:41" ht="12.75" customHeight="1" x14ac:dyDescent="0.25">
      <c r="A37" s="321"/>
      <c r="B37" s="361"/>
      <c r="C37" s="361"/>
      <c r="D37" s="361"/>
      <c r="E37" s="347"/>
      <c r="F37" s="347"/>
      <c r="G37" s="347"/>
      <c r="H37" s="347"/>
      <c r="I37" s="347"/>
      <c r="J37" s="347"/>
      <c r="K37" s="347"/>
      <c r="L37" s="361"/>
      <c r="M37" s="361"/>
      <c r="N37" s="361"/>
      <c r="O37" s="361"/>
      <c r="P37" s="364"/>
      <c r="Q37" s="364"/>
      <c r="R37" s="366"/>
      <c r="S37" s="366"/>
      <c r="T37" s="366"/>
      <c r="U37" s="347"/>
      <c r="V37" s="347"/>
      <c r="W37" s="347"/>
      <c r="X37" s="347"/>
      <c r="Y37" s="347"/>
      <c r="Z37" s="347"/>
      <c r="AA37" s="347"/>
      <c r="AB37" s="347"/>
      <c r="AC37" s="347"/>
      <c r="AD37" s="347"/>
      <c r="AE37" s="347"/>
      <c r="AF37" s="347"/>
      <c r="AG37" s="347"/>
      <c r="AH37" s="347"/>
      <c r="AI37" s="347"/>
      <c r="AJ37" s="347"/>
      <c r="AK37" s="347"/>
      <c r="AL37" s="347"/>
      <c r="AM37" s="347"/>
      <c r="AN37" s="347"/>
      <c r="AO37" s="347"/>
    </row>
    <row r="38" spans="1:41" ht="12.75" customHeight="1" x14ac:dyDescent="0.25">
      <c r="A38" s="321"/>
      <c r="B38" s="361"/>
      <c r="C38" s="361"/>
      <c r="D38" s="361"/>
      <c r="E38" s="347"/>
      <c r="F38" s="347"/>
      <c r="G38" s="347"/>
      <c r="H38" s="347"/>
      <c r="I38" s="347"/>
      <c r="J38" s="347"/>
      <c r="K38" s="347"/>
      <c r="L38" s="361"/>
      <c r="M38" s="361"/>
      <c r="N38" s="361"/>
      <c r="O38" s="361"/>
      <c r="P38" s="364"/>
      <c r="Q38" s="364"/>
      <c r="R38" s="366"/>
      <c r="S38" s="366"/>
      <c r="T38" s="366"/>
      <c r="U38" s="347"/>
      <c r="V38" s="347"/>
      <c r="W38" s="347"/>
      <c r="X38" s="347"/>
      <c r="Y38" s="347"/>
      <c r="Z38" s="347"/>
      <c r="AA38" s="347"/>
      <c r="AB38" s="347"/>
      <c r="AC38" s="347"/>
      <c r="AD38" s="347"/>
      <c r="AE38" s="347"/>
      <c r="AF38" s="347"/>
      <c r="AG38" s="347"/>
      <c r="AH38" s="347"/>
      <c r="AI38" s="347"/>
      <c r="AJ38" s="347"/>
      <c r="AK38" s="347"/>
      <c r="AL38" s="347"/>
      <c r="AM38" s="347"/>
      <c r="AN38" s="347"/>
      <c r="AO38" s="347"/>
    </row>
    <row r="39" spans="1:41" ht="12.75" customHeight="1" x14ac:dyDescent="0.25">
      <c r="A39" s="321"/>
      <c r="B39" s="361"/>
      <c r="C39" s="361"/>
      <c r="D39" s="361"/>
      <c r="E39" s="347"/>
      <c r="F39" s="347"/>
      <c r="G39" s="347"/>
      <c r="H39" s="347"/>
      <c r="I39" s="347"/>
      <c r="J39" s="347"/>
      <c r="K39" s="347"/>
      <c r="L39" s="361"/>
      <c r="M39" s="361"/>
      <c r="N39" s="361"/>
      <c r="O39" s="361"/>
      <c r="P39" s="364"/>
      <c r="Q39" s="364"/>
      <c r="R39" s="366"/>
      <c r="S39" s="366"/>
      <c r="T39" s="366"/>
      <c r="U39" s="347"/>
      <c r="V39" s="347"/>
      <c r="W39" s="347"/>
      <c r="X39" s="347"/>
      <c r="Y39" s="347"/>
      <c r="Z39" s="347"/>
      <c r="AA39" s="347"/>
      <c r="AB39" s="347"/>
      <c r="AC39" s="347"/>
      <c r="AD39" s="347"/>
      <c r="AE39" s="347"/>
      <c r="AF39" s="347"/>
      <c r="AG39" s="347"/>
      <c r="AH39" s="347"/>
      <c r="AI39" s="347"/>
      <c r="AJ39" s="347"/>
      <c r="AK39" s="347"/>
      <c r="AL39" s="347"/>
      <c r="AM39" s="347"/>
      <c r="AN39" s="347"/>
      <c r="AO39" s="347"/>
    </row>
    <row r="40" spans="1:41" ht="12.75" customHeight="1" x14ac:dyDescent="0.25">
      <c r="A40" s="321"/>
      <c r="B40" s="361"/>
      <c r="C40" s="361"/>
      <c r="D40" s="361"/>
      <c r="E40" s="347"/>
      <c r="F40" s="347"/>
      <c r="G40" s="347"/>
      <c r="H40" s="347"/>
      <c r="I40" s="347"/>
      <c r="J40" s="347"/>
      <c r="K40" s="347"/>
      <c r="L40" s="361"/>
      <c r="M40" s="361"/>
      <c r="N40" s="361"/>
      <c r="O40" s="361"/>
      <c r="P40" s="364"/>
      <c r="Q40" s="364"/>
      <c r="R40" s="366"/>
      <c r="S40" s="366"/>
      <c r="T40" s="366"/>
      <c r="U40" s="347"/>
      <c r="V40" s="347"/>
      <c r="W40" s="347"/>
      <c r="X40" s="347"/>
      <c r="Y40" s="347"/>
      <c r="Z40" s="347"/>
      <c r="AA40" s="347"/>
      <c r="AB40" s="347"/>
      <c r="AC40" s="347"/>
      <c r="AD40" s="347"/>
      <c r="AE40" s="347"/>
      <c r="AF40" s="347"/>
      <c r="AG40" s="347"/>
      <c r="AH40" s="347"/>
      <c r="AI40" s="347"/>
      <c r="AJ40" s="347"/>
      <c r="AK40" s="347"/>
      <c r="AL40" s="347"/>
      <c r="AM40" s="347"/>
      <c r="AN40" s="347"/>
      <c r="AO40" s="347"/>
    </row>
    <row r="41" spans="1:41" ht="12.75" customHeight="1" x14ac:dyDescent="0.25">
      <c r="A41" s="321"/>
      <c r="B41" s="361"/>
      <c r="C41" s="361"/>
      <c r="D41" s="361"/>
      <c r="E41" s="347"/>
      <c r="F41" s="347"/>
      <c r="G41" s="347"/>
      <c r="H41" s="347"/>
      <c r="I41" s="347"/>
      <c r="J41" s="347"/>
      <c r="K41" s="347"/>
      <c r="L41" s="361"/>
      <c r="M41" s="361"/>
      <c r="N41" s="361"/>
      <c r="O41" s="361"/>
      <c r="P41" s="364"/>
      <c r="Q41" s="364"/>
      <c r="R41" s="366"/>
      <c r="S41" s="366"/>
      <c r="T41" s="366"/>
      <c r="U41" s="347"/>
      <c r="V41" s="347"/>
      <c r="W41" s="347"/>
      <c r="X41" s="347"/>
      <c r="Y41" s="347"/>
      <c r="Z41" s="347"/>
      <c r="AA41" s="347"/>
      <c r="AB41" s="347"/>
      <c r="AC41" s="347"/>
      <c r="AD41" s="347"/>
      <c r="AE41" s="347"/>
      <c r="AF41" s="347"/>
      <c r="AG41" s="347"/>
      <c r="AH41" s="347"/>
      <c r="AI41" s="347"/>
      <c r="AJ41" s="347"/>
      <c r="AK41" s="347"/>
      <c r="AL41" s="347"/>
      <c r="AM41" s="347"/>
      <c r="AN41" s="347"/>
      <c r="AO41" s="347"/>
    </row>
    <row r="42" spans="1:41" ht="12.75" customHeight="1" x14ac:dyDescent="0.25">
      <c r="A42" s="321"/>
      <c r="B42" s="361"/>
      <c r="C42" s="361"/>
      <c r="D42" s="361"/>
      <c r="E42" s="347"/>
      <c r="F42" s="347"/>
      <c r="G42" s="347"/>
      <c r="H42" s="347"/>
      <c r="I42" s="347"/>
      <c r="J42" s="347"/>
      <c r="K42" s="347"/>
      <c r="L42" s="361"/>
      <c r="M42" s="361"/>
      <c r="N42" s="361"/>
      <c r="O42" s="361"/>
      <c r="P42" s="364"/>
      <c r="Q42" s="364"/>
      <c r="R42" s="366"/>
      <c r="S42" s="366"/>
      <c r="T42" s="366"/>
      <c r="U42" s="347"/>
      <c r="V42" s="347"/>
      <c r="W42" s="347"/>
      <c r="X42" s="347"/>
      <c r="Y42" s="347"/>
      <c r="Z42" s="347"/>
      <c r="AA42" s="347"/>
      <c r="AB42" s="347"/>
      <c r="AC42" s="347"/>
      <c r="AD42" s="347"/>
      <c r="AE42" s="347"/>
      <c r="AF42" s="347"/>
      <c r="AG42" s="347"/>
      <c r="AH42" s="347"/>
      <c r="AI42" s="347"/>
      <c r="AJ42" s="347"/>
      <c r="AK42" s="347"/>
      <c r="AL42" s="347"/>
      <c r="AM42" s="347"/>
      <c r="AN42" s="347"/>
      <c r="AO42" s="347"/>
    </row>
    <row r="43" spans="1:41" ht="12.75" customHeight="1" x14ac:dyDescent="0.25">
      <c r="A43" s="321"/>
      <c r="B43" s="361"/>
      <c r="C43" s="361"/>
      <c r="D43" s="361"/>
      <c r="E43" s="347"/>
      <c r="F43" s="347"/>
      <c r="G43" s="347"/>
      <c r="H43" s="347"/>
      <c r="I43" s="347"/>
      <c r="J43" s="347"/>
      <c r="K43" s="347"/>
      <c r="L43" s="361"/>
      <c r="M43" s="361"/>
      <c r="N43" s="361"/>
      <c r="O43" s="361"/>
      <c r="P43" s="364"/>
      <c r="Q43" s="364"/>
      <c r="R43" s="366"/>
      <c r="S43" s="366"/>
      <c r="T43" s="366"/>
      <c r="U43" s="347"/>
      <c r="V43" s="347"/>
      <c r="W43" s="347"/>
      <c r="X43" s="347"/>
      <c r="Y43" s="347"/>
      <c r="Z43" s="347"/>
      <c r="AA43" s="347"/>
      <c r="AB43" s="347"/>
      <c r="AC43" s="347"/>
      <c r="AD43" s="347"/>
      <c r="AE43" s="347"/>
      <c r="AF43" s="347"/>
      <c r="AG43" s="347"/>
      <c r="AH43" s="347"/>
      <c r="AI43" s="347"/>
      <c r="AJ43" s="347"/>
      <c r="AK43" s="347"/>
      <c r="AL43" s="347"/>
      <c r="AM43" s="347"/>
      <c r="AN43" s="347"/>
      <c r="AO43" s="347"/>
    </row>
    <row r="44" spans="1:41" ht="12.75" customHeight="1" x14ac:dyDescent="0.25">
      <c r="A44" s="321"/>
      <c r="B44" s="361"/>
      <c r="C44" s="361"/>
      <c r="D44" s="361"/>
      <c r="E44" s="347"/>
      <c r="F44" s="347"/>
      <c r="G44" s="347"/>
      <c r="H44" s="347"/>
      <c r="I44" s="347"/>
      <c r="J44" s="347"/>
      <c r="K44" s="347"/>
      <c r="L44" s="361"/>
      <c r="M44" s="361"/>
      <c r="N44" s="361"/>
      <c r="O44" s="361"/>
      <c r="P44" s="364"/>
      <c r="Q44" s="364"/>
      <c r="R44" s="366"/>
      <c r="S44" s="366"/>
      <c r="T44" s="366"/>
      <c r="U44" s="347"/>
      <c r="V44" s="347"/>
      <c r="W44" s="347"/>
      <c r="X44" s="347"/>
      <c r="Y44" s="347"/>
      <c r="Z44" s="347"/>
      <c r="AA44" s="347"/>
      <c r="AB44" s="347"/>
      <c r="AC44" s="347"/>
      <c r="AD44" s="347"/>
      <c r="AE44" s="347"/>
      <c r="AF44" s="347"/>
      <c r="AG44" s="347"/>
      <c r="AH44" s="347"/>
      <c r="AI44" s="347"/>
      <c r="AJ44" s="347"/>
      <c r="AK44" s="347"/>
      <c r="AL44" s="347"/>
      <c r="AM44" s="347"/>
      <c r="AN44" s="347"/>
      <c r="AO44" s="347"/>
    </row>
    <row r="45" spans="1:41" ht="12.75" customHeight="1" x14ac:dyDescent="0.25">
      <c r="A45" s="321"/>
      <c r="B45" s="361"/>
      <c r="C45" s="361"/>
      <c r="D45" s="361"/>
      <c r="E45" s="347"/>
      <c r="F45" s="347"/>
      <c r="G45" s="347"/>
      <c r="H45" s="347"/>
      <c r="I45" s="347"/>
      <c r="J45" s="347"/>
      <c r="K45" s="347"/>
      <c r="L45" s="361"/>
      <c r="M45" s="361"/>
      <c r="N45" s="361"/>
      <c r="O45" s="361"/>
      <c r="P45" s="364"/>
      <c r="Q45" s="364"/>
      <c r="R45" s="366"/>
      <c r="S45" s="366"/>
      <c r="T45" s="366"/>
      <c r="U45" s="347"/>
      <c r="V45" s="347"/>
      <c r="W45" s="347"/>
      <c r="X45" s="347"/>
      <c r="Y45" s="347"/>
      <c r="Z45" s="347"/>
      <c r="AA45" s="347"/>
      <c r="AB45" s="347"/>
      <c r="AC45" s="347"/>
      <c r="AD45" s="347"/>
      <c r="AE45" s="347"/>
      <c r="AF45" s="347"/>
      <c r="AG45" s="347"/>
      <c r="AH45" s="347"/>
      <c r="AI45" s="347"/>
      <c r="AJ45" s="347"/>
      <c r="AK45" s="347"/>
      <c r="AL45" s="347"/>
      <c r="AM45" s="347"/>
      <c r="AN45" s="347"/>
      <c r="AO45" s="347"/>
    </row>
    <row r="46" spans="1:41" ht="12.75" customHeight="1" x14ac:dyDescent="0.25">
      <c r="A46" s="321"/>
      <c r="B46" s="361"/>
      <c r="C46" s="361"/>
      <c r="D46" s="361"/>
      <c r="E46" s="347"/>
      <c r="F46" s="347"/>
      <c r="G46" s="347"/>
      <c r="H46" s="347"/>
      <c r="I46" s="347"/>
      <c r="J46" s="347"/>
      <c r="K46" s="347"/>
      <c r="L46" s="361"/>
      <c r="M46" s="361"/>
      <c r="N46" s="361"/>
      <c r="O46" s="361"/>
      <c r="P46" s="364"/>
      <c r="Q46" s="364"/>
      <c r="R46" s="366"/>
      <c r="S46" s="366"/>
      <c r="T46" s="366"/>
      <c r="U46" s="347"/>
      <c r="V46" s="347"/>
      <c r="W46" s="347"/>
      <c r="X46" s="347"/>
      <c r="Y46" s="347"/>
      <c r="Z46" s="347"/>
      <c r="AA46" s="347"/>
      <c r="AB46" s="347"/>
      <c r="AC46" s="347"/>
      <c r="AD46" s="347"/>
      <c r="AE46" s="347"/>
      <c r="AF46" s="347"/>
      <c r="AG46" s="347"/>
      <c r="AH46" s="347"/>
      <c r="AI46" s="347"/>
      <c r="AJ46" s="347"/>
      <c r="AK46" s="347"/>
      <c r="AL46" s="347"/>
      <c r="AM46" s="347"/>
      <c r="AN46" s="347"/>
      <c r="AO46" s="347"/>
    </row>
    <row r="47" spans="1:41" ht="12.75" customHeight="1" x14ac:dyDescent="0.25">
      <c r="A47" s="321"/>
      <c r="B47" s="361"/>
      <c r="C47" s="361"/>
      <c r="D47" s="361"/>
      <c r="E47" s="347"/>
      <c r="F47" s="347"/>
      <c r="G47" s="347"/>
      <c r="H47" s="347"/>
      <c r="I47" s="347"/>
      <c r="J47" s="347"/>
      <c r="K47" s="347"/>
      <c r="L47" s="361"/>
      <c r="M47" s="361"/>
      <c r="N47" s="361"/>
      <c r="O47" s="361"/>
      <c r="P47" s="364"/>
      <c r="Q47" s="364"/>
      <c r="R47" s="366"/>
      <c r="S47" s="366"/>
      <c r="T47" s="366"/>
      <c r="U47" s="347"/>
      <c r="V47" s="347"/>
      <c r="W47" s="347"/>
      <c r="X47" s="347"/>
      <c r="Y47" s="347"/>
      <c r="Z47" s="347"/>
      <c r="AA47" s="347"/>
      <c r="AB47" s="347"/>
      <c r="AC47" s="347"/>
      <c r="AD47" s="347"/>
      <c r="AE47" s="347"/>
      <c r="AF47" s="347"/>
      <c r="AG47" s="347"/>
      <c r="AH47" s="347"/>
      <c r="AI47" s="347"/>
      <c r="AJ47" s="347"/>
      <c r="AK47" s="347"/>
      <c r="AL47" s="347"/>
      <c r="AM47" s="347"/>
      <c r="AN47" s="347"/>
      <c r="AO47" s="347"/>
    </row>
    <row r="48" spans="1:41" ht="12.75" customHeight="1" x14ac:dyDescent="0.25">
      <c r="A48" s="321"/>
      <c r="B48" s="361"/>
      <c r="C48" s="361"/>
      <c r="D48" s="361"/>
      <c r="E48" s="347"/>
      <c r="F48" s="347"/>
      <c r="G48" s="347"/>
      <c r="H48" s="347"/>
      <c r="I48" s="347"/>
      <c r="J48" s="347"/>
      <c r="K48" s="347"/>
      <c r="L48" s="361"/>
      <c r="M48" s="361"/>
      <c r="N48" s="361"/>
      <c r="O48" s="361"/>
      <c r="P48" s="364"/>
      <c r="Q48" s="364"/>
      <c r="R48" s="366"/>
      <c r="S48" s="366"/>
      <c r="T48" s="366"/>
      <c r="U48" s="347"/>
      <c r="V48" s="347"/>
      <c r="W48" s="347"/>
      <c r="X48" s="347"/>
      <c r="Y48" s="347"/>
      <c r="Z48" s="347"/>
      <c r="AA48" s="347"/>
      <c r="AB48" s="347"/>
      <c r="AC48" s="347"/>
      <c r="AD48" s="347"/>
      <c r="AE48" s="347"/>
      <c r="AF48" s="347"/>
      <c r="AG48" s="347"/>
      <c r="AH48" s="347"/>
      <c r="AI48" s="347"/>
      <c r="AJ48" s="347"/>
      <c r="AK48" s="347"/>
      <c r="AL48" s="347"/>
      <c r="AM48" s="347"/>
      <c r="AN48" s="347"/>
      <c r="AO48" s="347"/>
    </row>
    <row r="49" spans="1:41" ht="12.75" customHeight="1" x14ac:dyDescent="0.25">
      <c r="A49" s="321"/>
      <c r="B49" s="361"/>
      <c r="C49" s="361"/>
      <c r="D49" s="361"/>
      <c r="E49" s="347"/>
      <c r="F49" s="347"/>
      <c r="G49" s="347"/>
      <c r="H49" s="347"/>
      <c r="I49" s="347"/>
      <c r="J49" s="347"/>
      <c r="K49" s="347"/>
      <c r="L49" s="361"/>
      <c r="M49" s="361"/>
      <c r="N49" s="361"/>
      <c r="O49" s="361"/>
      <c r="P49" s="364"/>
      <c r="Q49" s="364"/>
      <c r="R49" s="366"/>
      <c r="S49" s="366"/>
      <c r="T49" s="366"/>
      <c r="U49" s="347"/>
      <c r="V49" s="347"/>
      <c r="W49" s="347"/>
      <c r="X49" s="347"/>
      <c r="Y49" s="347"/>
      <c r="Z49" s="347"/>
      <c r="AA49" s="347"/>
      <c r="AB49" s="347"/>
      <c r="AC49" s="347"/>
      <c r="AD49" s="347"/>
      <c r="AE49" s="347"/>
      <c r="AF49" s="347"/>
      <c r="AG49" s="347"/>
      <c r="AH49" s="347"/>
      <c r="AI49" s="347"/>
      <c r="AJ49" s="347"/>
      <c r="AK49" s="347"/>
      <c r="AL49" s="347"/>
      <c r="AM49" s="347"/>
      <c r="AN49" s="347"/>
      <c r="AO49" s="347"/>
    </row>
    <row r="50" spans="1:41" ht="12.75" customHeight="1" x14ac:dyDescent="0.25">
      <c r="A50" s="321"/>
      <c r="B50" s="361"/>
      <c r="C50" s="361"/>
      <c r="D50" s="361"/>
      <c r="E50" s="347"/>
      <c r="F50" s="347"/>
      <c r="G50" s="347"/>
      <c r="H50" s="347"/>
      <c r="I50" s="347"/>
      <c r="J50" s="347"/>
      <c r="K50" s="347"/>
      <c r="L50" s="361"/>
      <c r="M50" s="361"/>
      <c r="N50" s="361"/>
      <c r="O50" s="361"/>
      <c r="P50" s="364"/>
      <c r="Q50" s="364"/>
      <c r="R50" s="366"/>
      <c r="S50" s="366"/>
      <c r="T50" s="366"/>
      <c r="U50" s="347"/>
      <c r="V50" s="347"/>
      <c r="W50" s="347"/>
      <c r="X50" s="347"/>
      <c r="Y50" s="347"/>
      <c r="Z50" s="347"/>
      <c r="AA50" s="347"/>
      <c r="AB50" s="347"/>
      <c r="AC50" s="347"/>
      <c r="AD50" s="347"/>
      <c r="AE50" s="347"/>
      <c r="AF50" s="347"/>
      <c r="AG50" s="347"/>
      <c r="AH50" s="347"/>
      <c r="AI50" s="347"/>
      <c r="AJ50" s="347"/>
      <c r="AK50" s="347"/>
      <c r="AL50" s="347"/>
      <c r="AM50" s="347"/>
      <c r="AN50" s="347"/>
      <c r="AO50" s="347"/>
    </row>
    <row r="51" spans="1:41" ht="12.75" customHeight="1" x14ac:dyDescent="0.25">
      <c r="A51" s="321"/>
      <c r="B51" s="361"/>
      <c r="C51" s="361"/>
      <c r="D51" s="361"/>
      <c r="E51" s="347"/>
      <c r="F51" s="347"/>
      <c r="G51" s="347"/>
      <c r="H51" s="347"/>
      <c r="I51" s="347"/>
      <c r="J51" s="347"/>
      <c r="K51" s="347"/>
      <c r="L51" s="361"/>
      <c r="M51" s="361"/>
      <c r="N51" s="361"/>
      <c r="O51" s="361"/>
      <c r="P51" s="364"/>
      <c r="Q51" s="364"/>
      <c r="R51" s="366"/>
      <c r="S51" s="366"/>
      <c r="T51" s="366"/>
      <c r="U51" s="347"/>
      <c r="V51" s="347"/>
      <c r="W51" s="347"/>
      <c r="X51" s="347"/>
      <c r="Y51" s="347"/>
      <c r="Z51" s="347"/>
      <c r="AA51" s="347"/>
      <c r="AB51" s="347"/>
      <c r="AC51" s="347"/>
      <c r="AD51" s="347"/>
      <c r="AE51" s="347"/>
      <c r="AF51" s="347"/>
      <c r="AG51" s="347"/>
      <c r="AH51" s="347"/>
      <c r="AI51" s="347"/>
      <c r="AJ51" s="347"/>
      <c r="AK51" s="347"/>
      <c r="AL51" s="347"/>
      <c r="AM51" s="347"/>
      <c r="AN51" s="347"/>
      <c r="AO51" s="347"/>
    </row>
    <row r="52" spans="1:41" ht="12.75" customHeight="1" x14ac:dyDescent="0.25">
      <c r="A52" s="321"/>
      <c r="B52" s="361"/>
      <c r="C52" s="361"/>
      <c r="D52" s="361"/>
      <c r="E52" s="347"/>
      <c r="F52" s="347"/>
      <c r="G52" s="347"/>
      <c r="H52" s="347"/>
      <c r="I52" s="347"/>
      <c r="J52" s="347"/>
      <c r="K52" s="347"/>
      <c r="L52" s="361"/>
      <c r="M52" s="361"/>
      <c r="N52" s="361"/>
      <c r="O52" s="361"/>
      <c r="P52" s="364"/>
      <c r="Q52" s="364"/>
      <c r="R52" s="366"/>
      <c r="S52" s="366"/>
      <c r="T52" s="366"/>
      <c r="U52" s="347"/>
      <c r="V52" s="347"/>
      <c r="W52" s="347"/>
      <c r="X52" s="347"/>
      <c r="Y52" s="347"/>
      <c r="Z52" s="347"/>
      <c r="AA52" s="347"/>
      <c r="AB52" s="347"/>
      <c r="AC52" s="347"/>
      <c r="AD52" s="347"/>
      <c r="AE52" s="347"/>
      <c r="AF52" s="347"/>
      <c r="AG52" s="347"/>
      <c r="AH52" s="347"/>
      <c r="AI52" s="347"/>
      <c r="AJ52" s="347"/>
      <c r="AK52" s="347"/>
      <c r="AL52" s="347"/>
      <c r="AM52" s="347"/>
      <c r="AN52" s="347"/>
      <c r="AO52" s="347"/>
    </row>
    <row r="53" spans="1:41" ht="12.75" customHeight="1" x14ac:dyDescent="0.25">
      <c r="A53" s="321"/>
      <c r="B53" s="361"/>
      <c r="C53" s="361"/>
      <c r="D53" s="361"/>
      <c r="E53" s="347"/>
      <c r="F53" s="347"/>
      <c r="G53" s="347"/>
      <c r="H53" s="347"/>
      <c r="I53" s="347"/>
      <c r="J53" s="347"/>
      <c r="K53" s="347"/>
      <c r="L53" s="361"/>
      <c r="M53" s="361"/>
      <c r="N53" s="361"/>
      <c r="O53" s="361"/>
      <c r="P53" s="364"/>
      <c r="Q53" s="364"/>
      <c r="R53" s="366"/>
      <c r="S53" s="366"/>
      <c r="T53" s="366"/>
      <c r="U53" s="347"/>
      <c r="V53" s="347"/>
      <c r="W53" s="347"/>
      <c r="X53" s="347"/>
      <c r="Y53" s="347"/>
      <c r="Z53" s="347"/>
      <c r="AA53" s="347"/>
      <c r="AB53" s="347"/>
      <c r="AC53" s="347"/>
      <c r="AD53" s="347"/>
      <c r="AE53" s="347"/>
      <c r="AF53" s="347"/>
      <c r="AG53" s="347"/>
      <c r="AH53" s="347"/>
      <c r="AI53" s="347"/>
      <c r="AJ53" s="347"/>
      <c r="AK53" s="347"/>
      <c r="AL53" s="347"/>
      <c r="AM53" s="347"/>
      <c r="AN53" s="347"/>
      <c r="AO53" s="347"/>
    </row>
    <row r="54" spans="1:41" ht="12.75" customHeight="1" x14ac:dyDescent="0.25">
      <c r="A54" s="321"/>
      <c r="B54" s="361"/>
      <c r="C54" s="361"/>
      <c r="D54" s="361"/>
      <c r="E54" s="347"/>
      <c r="F54" s="347"/>
      <c r="G54" s="347"/>
      <c r="H54" s="347"/>
      <c r="I54" s="347"/>
      <c r="J54" s="347"/>
      <c r="K54" s="347"/>
      <c r="L54" s="361"/>
      <c r="M54" s="361"/>
      <c r="N54" s="361"/>
      <c r="O54" s="361"/>
      <c r="P54" s="364"/>
      <c r="Q54" s="364"/>
      <c r="R54" s="366"/>
      <c r="S54" s="366"/>
      <c r="T54" s="366"/>
      <c r="U54" s="347"/>
      <c r="V54" s="347"/>
      <c r="W54" s="347"/>
      <c r="X54" s="347"/>
      <c r="Y54" s="347"/>
      <c r="Z54" s="347"/>
      <c r="AA54" s="347"/>
      <c r="AB54" s="347"/>
      <c r="AC54" s="347"/>
      <c r="AD54" s="347"/>
      <c r="AE54" s="347"/>
      <c r="AF54" s="347"/>
      <c r="AG54" s="347"/>
      <c r="AH54" s="347"/>
      <c r="AI54" s="347"/>
      <c r="AJ54" s="347"/>
      <c r="AK54" s="347"/>
      <c r="AL54" s="347"/>
      <c r="AM54" s="347"/>
      <c r="AN54" s="347"/>
      <c r="AO54" s="347"/>
    </row>
    <row r="55" spans="1:41" ht="12.75" customHeight="1" x14ac:dyDescent="0.25">
      <c r="A55" s="321"/>
      <c r="B55" s="361"/>
      <c r="C55" s="361"/>
      <c r="D55" s="361"/>
      <c r="E55" s="347"/>
      <c r="F55" s="347"/>
      <c r="G55" s="347"/>
      <c r="H55" s="347"/>
      <c r="I55" s="347"/>
      <c r="J55" s="347"/>
      <c r="K55" s="347"/>
      <c r="L55" s="361"/>
      <c r="M55" s="361"/>
      <c r="N55" s="361"/>
      <c r="O55" s="361"/>
      <c r="P55" s="364"/>
      <c r="Q55" s="364"/>
      <c r="R55" s="366"/>
      <c r="S55" s="366"/>
      <c r="T55" s="366"/>
      <c r="U55" s="347"/>
      <c r="V55" s="347"/>
      <c r="W55" s="347"/>
      <c r="X55" s="347"/>
      <c r="Y55" s="347"/>
      <c r="Z55" s="347"/>
      <c r="AA55" s="347"/>
      <c r="AB55" s="347"/>
      <c r="AC55" s="347"/>
      <c r="AD55" s="347"/>
      <c r="AE55" s="347"/>
      <c r="AF55" s="347"/>
      <c r="AG55" s="347"/>
      <c r="AH55" s="347"/>
      <c r="AI55" s="347"/>
      <c r="AJ55" s="347"/>
      <c r="AK55" s="347"/>
      <c r="AL55" s="347"/>
      <c r="AM55" s="347"/>
      <c r="AN55" s="347"/>
      <c r="AO55" s="347"/>
    </row>
    <row r="56" spans="1:41" ht="12.75" customHeight="1" x14ac:dyDescent="0.25">
      <c r="A56" s="321"/>
      <c r="B56" s="361"/>
      <c r="C56" s="361"/>
      <c r="D56" s="361"/>
      <c r="E56" s="347"/>
      <c r="F56" s="347"/>
      <c r="G56" s="347"/>
      <c r="H56" s="347"/>
      <c r="I56" s="347"/>
      <c r="J56" s="347"/>
      <c r="K56" s="347"/>
      <c r="L56" s="361"/>
      <c r="M56" s="361"/>
      <c r="N56" s="361"/>
      <c r="O56" s="361"/>
      <c r="P56" s="364"/>
      <c r="Q56" s="364"/>
      <c r="R56" s="366"/>
      <c r="S56" s="366"/>
      <c r="T56" s="366"/>
      <c r="U56" s="347"/>
      <c r="V56" s="347"/>
      <c r="W56" s="347"/>
      <c r="X56" s="347"/>
      <c r="Y56" s="347"/>
      <c r="Z56" s="347"/>
      <c r="AA56" s="347"/>
      <c r="AB56" s="347"/>
      <c r="AC56" s="347"/>
      <c r="AD56" s="347"/>
      <c r="AE56" s="347"/>
      <c r="AF56" s="347"/>
      <c r="AG56" s="347"/>
      <c r="AH56" s="347"/>
      <c r="AI56" s="347"/>
      <c r="AJ56" s="347"/>
      <c r="AK56" s="347"/>
      <c r="AL56" s="347"/>
      <c r="AM56" s="347"/>
      <c r="AN56" s="347"/>
      <c r="AO56" s="347"/>
    </row>
    <row r="57" spans="1:41" ht="12.75" customHeight="1" x14ac:dyDescent="0.25">
      <c r="A57" s="321"/>
      <c r="B57" s="361"/>
      <c r="C57" s="361"/>
      <c r="D57" s="361"/>
      <c r="E57" s="347"/>
      <c r="F57" s="347"/>
      <c r="G57" s="347"/>
      <c r="H57" s="347"/>
      <c r="I57" s="347"/>
      <c r="J57" s="347"/>
      <c r="K57" s="347"/>
      <c r="L57" s="361"/>
      <c r="M57" s="361"/>
      <c r="N57" s="361"/>
      <c r="O57" s="361"/>
      <c r="P57" s="364"/>
      <c r="Q57" s="364"/>
      <c r="R57" s="366"/>
      <c r="S57" s="366"/>
      <c r="T57" s="366"/>
      <c r="U57" s="347"/>
      <c r="V57" s="347"/>
      <c r="W57" s="347"/>
      <c r="X57" s="347"/>
      <c r="Y57" s="347"/>
      <c r="Z57" s="347"/>
      <c r="AA57" s="347"/>
      <c r="AB57" s="347"/>
      <c r="AC57" s="347"/>
      <c r="AD57" s="347"/>
      <c r="AE57" s="347"/>
      <c r="AF57" s="347"/>
      <c r="AG57" s="347"/>
      <c r="AH57" s="347"/>
      <c r="AI57" s="347"/>
      <c r="AJ57" s="347"/>
      <c r="AK57" s="347"/>
      <c r="AL57" s="347"/>
      <c r="AM57" s="347"/>
      <c r="AN57" s="347"/>
      <c r="AO57" s="347"/>
    </row>
    <row r="58" spans="1:41" ht="12.75" customHeight="1" x14ac:dyDescent="0.25">
      <c r="A58" s="321"/>
      <c r="B58" s="361"/>
      <c r="C58" s="361"/>
      <c r="D58" s="361"/>
      <c r="E58" s="347"/>
      <c r="F58" s="347"/>
      <c r="G58" s="347"/>
      <c r="H58" s="347"/>
      <c r="I58" s="347"/>
      <c r="J58" s="347"/>
      <c r="K58" s="347"/>
      <c r="L58" s="361"/>
      <c r="M58" s="361"/>
      <c r="N58" s="361"/>
      <c r="O58" s="361"/>
      <c r="P58" s="364"/>
      <c r="Q58" s="364"/>
      <c r="R58" s="366"/>
      <c r="S58" s="366"/>
      <c r="T58" s="366"/>
      <c r="U58" s="347"/>
      <c r="V58" s="347"/>
      <c r="W58" s="347"/>
      <c r="X58" s="347"/>
      <c r="Y58" s="347"/>
      <c r="Z58" s="347"/>
      <c r="AA58" s="347"/>
      <c r="AB58" s="347"/>
      <c r="AC58" s="347"/>
      <c r="AD58" s="347"/>
      <c r="AE58" s="347"/>
      <c r="AF58" s="347"/>
      <c r="AG58" s="347"/>
      <c r="AH58" s="347"/>
      <c r="AI58" s="347"/>
      <c r="AJ58" s="347"/>
      <c r="AK58" s="347"/>
      <c r="AL58" s="347"/>
      <c r="AM58" s="347"/>
      <c r="AN58" s="347"/>
      <c r="AO58" s="347"/>
    </row>
    <row r="59" spans="1:41" ht="12.75" customHeight="1" x14ac:dyDescent="0.25">
      <c r="A59" s="321"/>
      <c r="B59" s="361"/>
      <c r="C59" s="361"/>
      <c r="D59" s="361"/>
      <c r="E59" s="347"/>
      <c r="F59" s="347"/>
      <c r="G59" s="347"/>
      <c r="H59" s="347"/>
      <c r="I59" s="347"/>
      <c r="J59" s="347"/>
      <c r="K59" s="347"/>
      <c r="L59" s="361"/>
      <c r="M59" s="361"/>
      <c r="N59" s="361"/>
      <c r="O59" s="361"/>
      <c r="P59" s="364"/>
      <c r="Q59" s="364"/>
      <c r="R59" s="366"/>
      <c r="S59" s="366"/>
      <c r="T59" s="366"/>
      <c r="U59" s="347"/>
      <c r="V59" s="347"/>
      <c r="W59" s="347"/>
      <c r="X59" s="347"/>
      <c r="Y59" s="347"/>
      <c r="Z59" s="347"/>
      <c r="AA59" s="347"/>
      <c r="AB59" s="347"/>
      <c r="AC59" s="347"/>
      <c r="AD59" s="347"/>
      <c r="AE59" s="347"/>
      <c r="AF59" s="347"/>
      <c r="AG59" s="347"/>
      <c r="AH59" s="347"/>
      <c r="AI59" s="347"/>
      <c r="AJ59" s="347"/>
      <c r="AK59" s="347"/>
      <c r="AL59" s="347"/>
      <c r="AM59" s="347"/>
      <c r="AN59" s="347"/>
      <c r="AO59" s="347"/>
    </row>
    <row r="60" spans="1:41" ht="12.75" customHeight="1" x14ac:dyDescent="0.25">
      <c r="A60" s="321"/>
      <c r="B60" s="361"/>
      <c r="C60" s="361"/>
      <c r="D60" s="361"/>
      <c r="E60" s="347"/>
      <c r="F60" s="347"/>
      <c r="G60" s="347"/>
      <c r="H60" s="347"/>
      <c r="I60" s="347"/>
      <c r="J60" s="347"/>
      <c r="K60" s="347"/>
      <c r="L60" s="361"/>
      <c r="M60" s="361"/>
      <c r="N60" s="361"/>
      <c r="O60" s="361"/>
      <c r="P60" s="364"/>
      <c r="Q60" s="364"/>
      <c r="R60" s="366"/>
      <c r="S60" s="366"/>
      <c r="T60" s="366"/>
      <c r="U60" s="347"/>
      <c r="V60" s="347"/>
      <c r="W60" s="347"/>
      <c r="X60" s="347"/>
      <c r="Y60" s="347"/>
      <c r="Z60" s="347"/>
      <c r="AA60" s="347"/>
      <c r="AB60" s="347"/>
      <c r="AC60" s="347"/>
      <c r="AD60" s="347"/>
      <c r="AE60" s="347"/>
      <c r="AF60" s="347"/>
      <c r="AG60" s="347"/>
      <c r="AH60" s="347"/>
      <c r="AI60" s="347"/>
      <c r="AJ60" s="347"/>
      <c r="AK60" s="347"/>
      <c r="AL60" s="347"/>
      <c r="AM60" s="347"/>
      <c r="AN60" s="347"/>
      <c r="AO60" s="347"/>
    </row>
    <row r="61" spans="1:41" ht="12.75" customHeight="1" x14ac:dyDescent="0.25">
      <c r="A61" s="321"/>
      <c r="B61" s="361"/>
      <c r="C61" s="361"/>
      <c r="D61" s="361"/>
      <c r="E61" s="347"/>
      <c r="F61" s="347"/>
      <c r="G61" s="347"/>
      <c r="H61" s="347"/>
      <c r="I61" s="347"/>
      <c r="J61" s="347"/>
      <c r="K61" s="347"/>
      <c r="L61" s="361"/>
      <c r="M61" s="361"/>
      <c r="N61" s="361"/>
      <c r="O61" s="361"/>
      <c r="P61" s="364"/>
      <c r="Q61" s="364"/>
      <c r="R61" s="366"/>
      <c r="S61" s="366"/>
      <c r="T61" s="366"/>
      <c r="U61" s="347"/>
      <c r="V61" s="347"/>
      <c r="W61" s="347"/>
      <c r="X61" s="347"/>
      <c r="Y61" s="347"/>
      <c r="Z61" s="347"/>
      <c r="AA61" s="347"/>
      <c r="AB61" s="347"/>
      <c r="AC61" s="347"/>
      <c r="AD61" s="347"/>
      <c r="AE61" s="347"/>
      <c r="AF61" s="347"/>
      <c r="AG61" s="347"/>
      <c r="AH61" s="347"/>
      <c r="AI61" s="347"/>
      <c r="AJ61" s="347"/>
      <c r="AK61" s="347"/>
      <c r="AL61" s="347"/>
      <c r="AM61" s="347"/>
      <c r="AN61" s="347"/>
      <c r="AO61" s="347"/>
    </row>
    <row r="62" spans="1:41" ht="12.75" customHeight="1" x14ac:dyDescent="0.25">
      <c r="A62" s="321"/>
      <c r="B62" s="361"/>
      <c r="C62" s="361"/>
      <c r="D62" s="361"/>
      <c r="E62" s="347"/>
      <c r="F62" s="347"/>
      <c r="G62" s="347"/>
      <c r="H62" s="347"/>
      <c r="I62" s="347"/>
      <c r="J62" s="347"/>
      <c r="K62" s="347"/>
      <c r="L62" s="361"/>
      <c r="M62" s="361"/>
      <c r="N62" s="361"/>
      <c r="O62" s="361"/>
      <c r="P62" s="364"/>
      <c r="Q62" s="364"/>
      <c r="R62" s="366"/>
      <c r="S62" s="366"/>
      <c r="T62" s="366"/>
      <c r="U62" s="347"/>
      <c r="V62" s="347"/>
      <c r="W62" s="347"/>
      <c r="X62" s="347"/>
      <c r="Y62" s="347"/>
      <c r="Z62" s="347"/>
      <c r="AA62" s="347"/>
      <c r="AB62" s="347"/>
      <c r="AC62" s="347"/>
      <c r="AD62" s="347"/>
      <c r="AE62" s="347"/>
      <c r="AF62" s="347"/>
      <c r="AG62" s="347"/>
      <c r="AH62" s="347"/>
      <c r="AI62" s="347"/>
      <c r="AJ62" s="347"/>
      <c r="AK62" s="347"/>
      <c r="AL62" s="347"/>
      <c r="AM62" s="347"/>
      <c r="AN62" s="347"/>
      <c r="AO62" s="347"/>
    </row>
    <row r="63" spans="1:41" ht="12.75" customHeight="1" x14ac:dyDescent="0.25">
      <c r="A63" s="321"/>
      <c r="B63" s="361"/>
      <c r="C63" s="361"/>
      <c r="D63" s="361"/>
      <c r="E63" s="347"/>
      <c r="F63" s="347"/>
      <c r="G63" s="347"/>
      <c r="H63" s="347"/>
      <c r="I63" s="347"/>
      <c r="J63" s="347"/>
      <c r="K63" s="347"/>
      <c r="L63" s="361"/>
      <c r="M63" s="361"/>
      <c r="N63" s="361"/>
      <c r="O63" s="361"/>
      <c r="P63" s="364"/>
      <c r="Q63" s="364"/>
      <c r="R63" s="366"/>
      <c r="S63" s="366"/>
      <c r="T63" s="366"/>
      <c r="U63" s="347"/>
      <c r="V63" s="347"/>
      <c r="W63" s="347"/>
      <c r="X63" s="347"/>
      <c r="Y63" s="347"/>
      <c r="Z63" s="347"/>
      <c r="AA63" s="347"/>
      <c r="AB63" s="347"/>
      <c r="AC63" s="347"/>
      <c r="AD63" s="347"/>
      <c r="AE63" s="347"/>
      <c r="AF63" s="347"/>
      <c r="AG63" s="347"/>
      <c r="AH63" s="347"/>
      <c r="AI63" s="347"/>
      <c r="AJ63" s="347"/>
      <c r="AK63" s="347"/>
      <c r="AL63" s="347"/>
      <c r="AM63" s="347"/>
      <c r="AN63" s="347"/>
      <c r="AO63" s="347"/>
    </row>
    <row r="64" spans="1:41" ht="12.75" customHeight="1" x14ac:dyDescent="0.25">
      <c r="A64" s="321"/>
      <c r="B64" s="361"/>
      <c r="C64" s="361"/>
      <c r="D64" s="361"/>
      <c r="E64" s="347"/>
      <c r="F64" s="347"/>
      <c r="G64" s="347"/>
      <c r="H64" s="347"/>
      <c r="I64" s="347"/>
      <c r="J64" s="347"/>
      <c r="K64" s="347"/>
      <c r="L64" s="361"/>
      <c r="M64" s="361"/>
      <c r="N64" s="361"/>
      <c r="O64" s="361"/>
      <c r="P64" s="364"/>
      <c r="Q64" s="364"/>
      <c r="R64" s="366"/>
      <c r="S64" s="366"/>
      <c r="T64" s="366"/>
      <c r="U64" s="347"/>
      <c r="V64" s="347"/>
      <c r="W64" s="347"/>
      <c r="X64" s="347"/>
      <c r="Y64" s="347"/>
      <c r="Z64" s="347"/>
      <c r="AA64" s="347"/>
      <c r="AB64" s="347"/>
      <c r="AC64" s="347"/>
      <c r="AD64" s="347"/>
      <c r="AE64" s="347"/>
      <c r="AF64" s="347"/>
      <c r="AG64" s="347"/>
      <c r="AH64" s="347"/>
      <c r="AI64" s="347"/>
      <c r="AJ64" s="347"/>
      <c r="AK64" s="347"/>
      <c r="AL64" s="347"/>
      <c r="AM64" s="347"/>
      <c r="AN64" s="347"/>
      <c r="AO64" s="347"/>
    </row>
    <row r="65" spans="1:41" ht="12.75" customHeight="1" x14ac:dyDescent="0.25">
      <c r="A65" s="321"/>
      <c r="B65" s="361"/>
      <c r="C65" s="361"/>
      <c r="D65" s="361"/>
      <c r="E65" s="347"/>
      <c r="F65" s="347"/>
      <c r="G65" s="347"/>
      <c r="H65" s="347"/>
      <c r="I65" s="347"/>
      <c r="J65" s="347"/>
      <c r="K65" s="347"/>
      <c r="L65" s="361"/>
      <c r="M65" s="361"/>
      <c r="N65" s="361"/>
      <c r="O65" s="361"/>
      <c r="P65" s="364"/>
      <c r="Q65" s="364"/>
      <c r="R65" s="366"/>
      <c r="S65" s="366"/>
      <c r="T65" s="366"/>
      <c r="U65" s="347"/>
      <c r="V65" s="347"/>
      <c r="W65" s="347"/>
      <c r="X65" s="347"/>
      <c r="Y65" s="347"/>
      <c r="Z65" s="347"/>
      <c r="AA65" s="347"/>
      <c r="AB65" s="347"/>
      <c r="AC65" s="347"/>
      <c r="AD65" s="347"/>
      <c r="AE65" s="347"/>
      <c r="AF65" s="347"/>
      <c r="AG65" s="347"/>
      <c r="AH65" s="347"/>
      <c r="AI65" s="347"/>
      <c r="AJ65" s="347"/>
      <c r="AK65" s="347"/>
      <c r="AL65" s="347"/>
      <c r="AM65" s="347"/>
      <c r="AN65" s="347"/>
      <c r="AO65" s="347"/>
    </row>
    <row r="66" spans="1:41" ht="12.75" customHeight="1" x14ac:dyDescent="0.25">
      <c r="A66" s="321"/>
      <c r="B66" s="361"/>
      <c r="C66" s="361"/>
      <c r="D66" s="361"/>
      <c r="E66" s="347"/>
      <c r="F66" s="347"/>
      <c r="G66" s="347"/>
      <c r="H66" s="347"/>
      <c r="I66" s="347"/>
      <c r="J66" s="347"/>
      <c r="K66" s="347"/>
      <c r="L66" s="361"/>
      <c r="M66" s="361"/>
      <c r="N66" s="361"/>
      <c r="O66" s="361"/>
      <c r="P66" s="364"/>
      <c r="Q66" s="364"/>
      <c r="R66" s="366"/>
      <c r="S66" s="366"/>
      <c r="T66" s="366"/>
      <c r="U66" s="347"/>
      <c r="V66" s="347"/>
      <c r="W66" s="347"/>
      <c r="X66" s="347"/>
      <c r="Y66" s="347"/>
      <c r="Z66" s="347"/>
      <c r="AA66" s="347"/>
      <c r="AB66" s="347"/>
      <c r="AC66" s="347"/>
      <c r="AD66" s="347"/>
      <c r="AE66" s="347"/>
      <c r="AF66" s="347"/>
      <c r="AG66" s="347"/>
      <c r="AH66" s="347"/>
      <c r="AI66" s="347"/>
      <c r="AJ66" s="347"/>
      <c r="AK66" s="347"/>
      <c r="AL66" s="347"/>
      <c r="AM66" s="347"/>
      <c r="AN66" s="347"/>
      <c r="AO66" s="347"/>
    </row>
    <row r="67" spans="1:41" ht="12.75" customHeight="1" x14ac:dyDescent="0.25">
      <c r="A67" s="321"/>
      <c r="B67" s="361"/>
      <c r="C67" s="361"/>
      <c r="D67" s="361"/>
      <c r="E67" s="347"/>
      <c r="F67" s="347"/>
      <c r="G67" s="347"/>
      <c r="H67" s="347"/>
      <c r="I67" s="347"/>
      <c r="J67" s="347"/>
      <c r="K67" s="347"/>
      <c r="L67" s="361"/>
      <c r="M67" s="361"/>
      <c r="N67" s="361"/>
      <c r="O67" s="361"/>
      <c r="P67" s="364"/>
      <c r="Q67" s="364"/>
      <c r="R67" s="366"/>
      <c r="S67" s="366"/>
      <c r="T67" s="366"/>
      <c r="U67" s="347"/>
      <c r="V67" s="347"/>
      <c r="W67" s="347"/>
      <c r="X67" s="347"/>
      <c r="Y67" s="347"/>
      <c r="Z67" s="347"/>
      <c r="AA67" s="347"/>
      <c r="AB67" s="347"/>
      <c r="AC67" s="347"/>
      <c r="AD67" s="347"/>
      <c r="AE67" s="347"/>
      <c r="AF67" s="347"/>
      <c r="AG67" s="347"/>
      <c r="AH67" s="347"/>
      <c r="AI67" s="347"/>
      <c r="AJ67" s="347"/>
      <c r="AK67" s="347"/>
      <c r="AL67" s="347"/>
      <c r="AM67" s="347"/>
      <c r="AN67" s="347"/>
      <c r="AO67" s="347"/>
    </row>
    <row r="68" spans="1:41" ht="12.75" customHeight="1" x14ac:dyDescent="0.25">
      <c r="A68" s="321"/>
      <c r="B68" s="361"/>
      <c r="C68" s="361"/>
      <c r="D68" s="361"/>
      <c r="E68" s="347"/>
      <c r="F68" s="347"/>
      <c r="G68" s="347"/>
      <c r="H68" s="347"/>
      <c r="I68" s="347"/>
      <c r="J68" s="347"/>
      <c r="K68" s="347"/>
      <c r="L68" s="361"/>
      <c r="M68" s="361"/>
      <c r="N68" s="361"/>
      <c r="O68" s="361"/>
      <c r="P68" s="364"/>
      <c r="Q68" s="364"/>
      <c r="R68" s="366"/>
      <c r="S68" s="366"/>
      <c r="T68" s="366"/>
      <c r="U68" s="347"/>
      <c r="V68" s="347"/>
      <c r="W68" s="347"/>
      <c r="X68" s="347"/>
      <c r="Y68" s="347"/>
      <c r="Z68" s="347"/>
      <c r="AA68" s="347"/>
      <c r="AB68" s="347"/>
      <c r="AC68" s="347"/>
      <c r="AD68" s="347"/>
      <c r="AE68" s="347"/>
      <c r="AF68" s="347"/>
      <c r="AG68" s="347"/>
      <c r="AH68" s="347"/>
      <c r="AI68" s="347"/>
      <c r="AJ68" s="347"/>
      <c r="AK68" s="347"/>
      <c r="AL68" s="347"/>
      <c r="AM68" s="347"/>
      <c r="AN68" s="347"/>
      <c r="AO68" s="347"/>
    </row>
    <row r="69" spans="1:41" ht="12.75" customHeight="1" x14ac:dyDescent="0.25">
      <c r="A69" s="321"/>
      <c r="B69" s="361"/>
      <c r="C69" s="361"/>
      <c r="D69" s="361"/>
      <c r="E69" s="347"/>
      <c r="F69" s="347"/>
      <c r="G69" s="347"/>
      <c r="H69" s="347"/>
      <c r="I69" s="347"/>
      <c r="J69" s="347"/>
      <c r="K69" s="347"/>
      <c r="L69" s="361"/>
      <c r="M69" s="361"/>
      <c r="N69" s="361"/>
      <c r="O69" s="361"/>
      <c r="P69" s="364"/>
      <c r="Q69" s="364"/>
      <c r="R69" s="366"/>
      <c r="S69" s="366"/>
      <c r="T69" s="366"/>
      <c r="U69" s="347"/>
      <c r="V69" s="347"/>
      <c r="W69" s="347"/>
      <c r="X69" s="347"/>
      <c r="Y69" s="347"/>
      <c r="Z69" s="347"/>
      <c r="AA69" s="347"/>
      <c r="AB69" s="347"/>
      <c r="AC69" s="347"/>
      <c r="AD69" s="347"/>
      <c r="AE69" s="347"/>
      <c r="AF69" s="347"/>
      <c r="AG69" s="347"/>
      <c r="AH69" s="347"/>
      <c r="AI69" s="347"/>
      <c r="AJ69" s="347"/>
      <c r="AK69" s="347"/>
      <c r="AL69" s="347"/>
      <c r="AM69" s="347"/>
      <c r="AN69" s="347"/>
      <c r="AO69" s="347"/>
    </row>
    <row r="70" spans="1:41" ht="12.75" customHeight="1" x14ac:dyDescent="0.25">
      <c r="A70" s="321"/>
      <c r="B70" s="361"/>
      <c r="C70" s="361"/>
      <c r="D70" s="361"/>
      <c r="E70" s="347"/>
      <c r="F70" s="347"/>
      <c r="G70" s="347"/>
      <c r="H70" s="347"/>
      <c r="I70" s="347"/>
      <c r="J70" s="347"/>
      <c r="K70" s="347"/>
      <c r="L70" s="361"/>
      <c r="M70" s="361"/>
      <c r="N70" s="361"/>
      <c r="O70" s="361"/>
      <c r="P70" s="364"/>
      <c r="Q70" s="364"/>
      <c r="R70" s="366"/>
      <c r="S70" s="366"/>
      <c r="T70" s="366"/>
      <c r="U70" s="347"/>
      <c r="V70" s="347"/>
      <c r="W70" s="347"/>
      <c r="X70" s="347"/>
      <c r="Y70" s="347"/>
      <c r="Z70" s="347"/>
      <c r="AA70" s="347"/>
      <c r="AB70" s="347"/>
      <c r="AC70" s="347"/>
      <c r="AD70" s="347"/>
      <c r="AE70" s="347"/>
      <c r="AF70" s="347"/>
      <c r="AG70" s="347"/>
      <c r="AH70" s="347"/>
      <c r="AI70" s="347"/>
      <c r="AJ70" s="347"/>
      <c r="AK70" s="347"/>
      <c r="AL70" s="347"/>
      <c r="AM70" s="347"/>
      <c r="AN70" s="347"/>
      <c r="AO70" s="347"/>
    </row>
    <row r="71" spans="1:41" ht="12.75" customHeight="1" x14ac:dyDescent="0.25">
      <c r="A71" s="321"/>
      <c r="B71" s="361"/>
      <c r="C71" s="361"/>
      <c r="D71" s="361"/>
      <c r="E71" s="347"/>
      <c r="F71" s="347"/>
      <c r="G71" s="347"/>
      <c r="H71" s="347"/>
      <c r="I71" s="347"/>
      <c r="J71" s="347"/>
      <c r="K71" s="347"/>
      <c r="L71" s="361"/>
      <c r="M71" s="361"/>
      <c r="N71" s="361"/>
      <c r="O71" s="361"/>
      <c r="P71" s="364"/>
      <c r="Q71" s="364"/>
      <c r="R71" s="366"/>
      <c r="S71" s="366"/>
      <c r="T71" s="366"/>
      <c r="U71" s="347"/>
      <c r="V71" s="347"/>
      <c r="W71" s="347"/>
      <c r="X71" s="347"/>
      <c r="Y71" s="347"/>
      <c r="Z71" s="347"/>
      <c r="AA71" s="347"/>
      <c r="AB71" s="347"/>
      <c r="AC71" s="347"/>
      <c r="AD71" s="347"/>
      <c r="AE71" s="347"/>
      <c r="AF71" s="347"/>
      <c r="AG71" s="347"/>
      <c r="AH71" s="347"/>
      <c r="AI71" s="347"/>
      <c r="AJ71" s="347"/>
      <c r="AK71" s="347"/>
      <c r="AL71" s="347"/>
      <c r="AM71" s="347"/>
      <c r="AN71" s="347"/>
      <c r="AO71" s="347"/>
    </row>
    <row r="72" spans="1:41" ht="12.75" customHeight="1" x14ac:dyDescent="0.25">
      <c r="A72" s="321"/>
      <c r="B72" s="361"/>
      <c r="C72" s="361"/>
      <c r="D72" s="361"/>
      <c r="E72" s="347"/>
      <c r="F72" s="347"/>
      <c r="G72" s="347"/>
      <c r="H72" s="347"/>
      <c r="I72" s="347"/>
      <c r="J72" s="347"/>
      <c r="K72" s="347"/>
      <c r="L72" s="361"/>
      <c r="M72" s="361"/>
      <c r="N72" s="361"/>
      <c r="O72" s="361"/>
      <c r="P72" s="364"/>
      <c r="Q72" s="364"/>
      <c r="R72" s="366"/>
      <c r="S72" s="366"/>
      <c r="T72" s="366"/>
      <c r="U72" s="347"/>
      <c r="V72" s="347"/>
      <c r="W72" s="347"/>
      <c r="X72" s="347"/>
      <c r="Y72" s="347"/>
      <c r="Z72" s="347"/>
      <c r="AA72" s="347"/>
      <c r="AB72" s="347"/>
      <c r="AC72" s="347"/>
      <c r="AD72" s="347"/>
      <c r="AE72" s="347"/>
      <c r="AF72" s="347"/>
      <c r="AG72" s="347"/>
      <c r="AH72" s="347"/>
      <c r="AI72" s="347"/>
      <c r="AJ72" s="347"/>
      <c r="AK72" s="347"/>
      <c r="AL72" s="347"/>
      <c r="AM72" s="347"/>
      <c r="AN72" s="347"/>
      <c r="AO72" s="347"/>
    </row>
    <row r="73" spans="1:41" ht="12.75" customHeight="1" x14ac:dyDescent="0.25">
      <c r="A73" s="321"/>
      <c r="B73" s="361"/>
      <c r="C73" s="361"/>
      <c r="D73" s="361"/>
      <c r="E73" s="347"/>
      <c r="F73" s="347"/>
      <c r="G73" s="347"/>
      <c r="H73" s="347"/>
      <c r="I73" s="347"/>
      <c r="J73" s="347"/>
      <c r="K73" s="347"/>
      <c r="L73" s="361"/>
      <c r="M73" s="361"/>
      <c r="N73" s="361"/>
      <c r="O73" s="361"/>
      <c r="P73" s="364"/>
      <c r="Q73" s="364"/>
      <c r="R73" s="366"/>
      <c r="S73" s="366"/>
      <c r="T73" s="366"/>
      <c r="U73" s="347"/>
      <c r="V73" s="347"/>
      <c r="W73" s="347"/>
      <c r="X73" s="347"/>
      <c r="Y73" s="347"/>
      <c r="Z73" s="347"/>
      <c r="AA73" s="347"/>
      <c r="AB73" s="347"/>
      <c r="AC73" s="347"/>
      <c r="AD73" s="347"/>
      <c r="AE73" s="347"/>
      <c r="AF73" s="347"/>
      <c r="AG73" s="347"/>
      <c r="AH73" s="347"/>
      <c r="AI73" s="347"/>
      <c r="AJ73" s="347"/>
      <c r="AK73" s="347"/>
      <c r="AL73" s="347"/>
      <c r="AM73" s="347"/>
      <c r="AN73" s="347"/>
      <c r="AO73" s="347"/>
    </row>
    <row r="74" spans="1:41" ht="12.75" customHeight="1" x14ac:dyDescent="0.25">
      <c r="A74" s="321"/>
      <c r="B74" s="361"/>
      <c r="C74" s="361"/>
      <c r="D74" s="361"/>
      <c r="E74" s="347"/>
      <c r="F74" s="347"/>
      <c r="G74" s="347"/>
      <c r="H74" s="347"/>
      <c r="I74" s="347"/>
      <c r="J74" s="347"/>
      <c r="K74" s="347"/>
      <c r="L74" s="361"/>
      <c r="M74" s="361"/>
      <c r="N74" s="361"/>
      <c r="O74" s="361"/>
      <c r="P74" s="364"/>
      <c r="Q74" s="364"/>
      <c r="R74" s="366"/>
      <c r="S74" s="366"/>
      <c r="T74" s="366"/>
      <c r="U74" s="347"/>
      <c r="V74" s="347"/>
      <c r="W74" s="347"/>
      <c r="X74" s="347"/>
      <c r="Y74" s="347"/>
      <c r="Z74" s="347"/>
      <c r="AA74" s="347"/>
      <c r="AB74" s="347"/>
      <c r="AC74" s="347"/>
      <c r="AD74" s="347"/>
      <c r="AE74" s="347"/>
      <c r="AF74" s="347"/>
      <c r="AG74" s="347"/>
      <c r="AH74" s="347"/>
      <c r="AI74" s="347"/>
      <c r="AJ74" s="347"/>
      <c r="AK74" s="347"/>
      <c r="AL74" s="347"/>
      <c r="AM74" s="347"/>
      <c r="AN74" s="347"/>
      <c r="AO74" s="347"/>
    </row>
    <row r="75" spans="1:41" ht="12.75" customHeight="1" x14ac:dyDescent="0.25">
      <c r="A75" s="321"/>
      <c r="B75" s="361"/>
      <c r="C75" s="361"/>
      <c r="D75" s="361"/>
      <c r="E75" s="347"/>
      <c r="F75" s="347"/>
      <c r="G75" s="347"/>
      <c r="H75" s="347"/>
      <c r="I75" s="347"/>
      <c r="J75" s="347"/>
      <c r="K75" s="347"/>
      <c r="L75" s="361"/>
      <c r="M75" s="361"/>
      <c r="N75" s="361"/>
      <c r="O75" s="361"/>
      <c r="P75" s="364"/>
      <c r="Q75" s="364"/>
      <c r="R75" s="366"/>
      <c r="S75" s="366"/>
      <c r="T75" s="366"/>
      <c r="U75" s="347"/>
      <c r="V75" s="347"/>
      <c r="W75" s="347"/>
      <c r="X75" s="347"/>
      <c r="Y75" s="347"/>
      <c r="Z75" s="347"/>
      <c r="AA75" s="347"/>
      <c r="AB75" s="347"/>
      <c r="AC75" s="347"/>
      <c r="AD75" s="347"/>
      <c r="AE75" s="347"/>
      <c r="AF75" s="347"/>
      <c r="AG75" s="347"/>
      <c r="AH75" s="347"/>
      <c r="AI75" s="347"/>
      <c r="AJ75" s="347"/>
      <c r="AK75" s="347"/>
      <c r="AL75" s="347"/>
      <c r="AM75" s="347"/>
      <c r="AN75" s="347"/>
      <c r="AO75" s="347"/>
    </row>
    <row r="76" spans="1:41" ht="12.75" customHeight="1" x14ac:dyDescent="0.25">
      <c r="A76" s="321"/>
      <c r="B76" s="361"/>
      <c r="C76" s="361"/>
      <c r="D76" s="361"/>
      <c r="E76" s="347"/>
      <c r="F76" s="347"/>
      <c r="G76" s="347"/>
      <c r="H76" s="347"/>
      <c r="I76" s="347"/>
      <c r="J76" s="347"/>
      <c r="K76" s="347"/>
      <c r="L76" s="361"/>
      <c r="M76" s="361"/>
      <c r="N76" s="361"/>
      <c r="O76" s="361"/>
      <c r="P76" s="364"/>
      <c r="Q76" s="364"/>
      <c r="R76" s="366"/>
      <c r="S76" s="366"/>
      <c r="T76" s="366"/>
      <c r="U76" s="347"/>
      <c r="V76" s="347"/>
      <c r="W76" s="347"/>
      <c r="X76" s="347"/>
      <c r="Y76" s="347"/>
      <c r="Z76" s="347"/>
      <c r="AA76" s="347"/>
      <c r="AB76" s="347"/>
      <c r="AC76" s="347"/>
      <c r="AD76" s="347"/>
      <c r="AE76" s="347"/>
      <c r="AF76" s="347"/>
      <c r="AG76" s="347"/>
      <c r="AH76" s="347"/>
      <c r="AI76" s="347"/>
      <c r="AJ76" s="347"/>
      <c r="AK76" s="347"/>
      <c r="AL76" s="347"/>
      <c r="AM76" s="347"/>
      <c r="AN76" s="347"/>
      <c r="AO76" s="347"/>
    </row>
    <row r="77" spans="1:41" ht="12.75" customHeight="1" x14ac:dyDescent="0.25">
      <c r="A77" s="321"/>
      <c r="B77" s="361"/>
      <c r="C77" s="361"/>
      <c r="D77" s="361"/>
      <c r="E77" s="347"/>
      <c r="F77" s="347"/>
      <c r="G77" s="347"/>
      <c r="H77" s="347"/>
      <c r="I77" s="347"/>
      <c r="J77" s="347"/>
      <c r="K77" s="347"/>
      <c r="L77" s="361"/>
      <c r="M77" s="361"/>
      <c r="N77" s="361"/>
      <c r="O77" s="361"/>
      <c r="P77" s="364"/>
      <c r="Q77" s="364"/>
      <c r="R77" s="366"/>
      <c r="S77" s="366"/>
      <c r="T77" s="366"/>
      <c r="U77" s="347"/>
      <c r="V77" s="347"/>
      <c r="W77" s="347"/>
      <c r="X77" s="347"/>
      <c r="Y77" s="347"/>
      <c r="Z77" s="347"/>
      <c r="AA77" s="347"/>
      <c r="AB77" s="347"/>
      <c r="AC77" s="347"/>
      <c r="AD77" s="347"/>
      <c r="AE77" s="347"/>
      <c r="AF77" s="347"/>
      <c r="AG77" s="347"/>
      <c r="AH77" s="347"/>
      <c r="AI77" s="347"/>
      <c r="AJ77" s="347"/>
      <c r="AK77" s="347"/>
      <c r="AL77" s="347"/>
      <c r="AM77" s="347"/>
      <c r="AN77" s="347"/>
      <c r="AO77" s="347"/>
    </row>
    <row r="78" spans="1:41" ht="12.75" customHeight="1" x14ac:dyDescent="0.25">
      <c r="A78" s="321"/>
      <c r="B78" s="361"/>
      <c r="C78" s="361"/>
      <c r="D78" s="361"/>
      <c r="E78" s="347"/>
      <c r="F78" s="347"/>
      <c r="G78" s="347"/>
      <c r="H78" s="347"/>
      <c r="I78" s="347"/>
      <c r="J78" s="347"/>
      <c r="K78" s="347"/>
      <c r="L78" s="361"/>
      <c r="M78" s="361"/>
      <c r="N78" s="361"/>
      <c r="O78" s="361"/>
      <c r="P78" s="364"/>
      <c r="Q78" s="364"/>
      <c r="R78" s="366"/>
      <c r="S78" s="366"/>
      <c r="T78" s="366"/>
      <c r="U78" s="347"/>
      <c r="V78" s="347"/>
      <c r="W78" s="347"/>
      <c r="X78" s="347"/>
      <c r="Y78" s="347"/>
      <c r="Z78" s="347"/>
      <c r="AA78" s="347"/>
      <c r="AB78" s="347"/>
      <c r="AC78" s="347"/>
      <c r="AD78" s="347"/>
      <c r="AE78" s="347"/>
      <c r="AF78" s="347"/>
      <c r="AG78" s="347"/>
      <c r="AH78" s="347"/>
      <c r="AI78" s="347"/>
      <c r="AJ78" s="347"/>
      <c r="AK78" s="347"/>
      <c r="AL78" s="347"/>
      <c r="AM78" s="347"/>
      <c r="AN78" s="347"/>
      <c r="AO78" s="347"/>
    </row>
    <row r="79" spans="1:41" ht="12.75" customHeight="1" x14ac:dyDescent="0.25">
      <c r="A79" s="321"/>
      <c r="B79" s="361"/>
      <c r="C79" s="361"/>
      <c r="D79" s="361"/>
      <c r="E79" s="347"/>
      <c r="F79" s="347"/>
      <c r="G79" s="347"/>
      <c r="H79" s="347"/>
      <c r="I79" s="347"/>
      <c r="J79" s="347"/>
      <c r="K79" s="347"/>
      <c r="L79" s="361"/>
      <c r="M79" s="361"/>
      <c r="N79" s="361"/>
      <c r="O79" s="361"/>
      <c r="P79" s="364"/>
      <c r="Q79" s="364"/>
      <c r="R79" s="366"/>
      <c r="S79" s="366"/>
      <c r="T79" s="366"/>
      <c r="U79" s="347"/>
      <c r="V79" s="347"/>
      <c r="W79" s="347"/>
      <c r="X79" s="347"/>
      <c r="Y79" s="347"/>
      <c r="Z79" s="347"/>
      <c r="AA79" s="347"/>
      <c r="AB79" s="347"/>
      <c r="AC79" s="347"/>
      <c r="AD79" s="347"/>
      <c r="AE79" s="347"/>
      <c r="AF79" s="347"/>
      <c r="AG79" s="347"/>
      <c r="AH79" s="347"/>
      <c r="AI79" s="347"/>
      <c r="AJ79" s="347"/>
      <c r="AK79" s="347"/>
      <c r="AL79" s="347"/>
      <c r="AM79" s="347"/>
      <c r="AN79" s="347"/>
      <c r="AO79" s="347"/>
    </row>
    <row r="80" spans="1:41" ht="12.75" customHeight="1" x14ac:dyDescent="0.25">
      <c r="A80" s="321"/>
      <c r="B80" s="361"/>
      <c r="C80" s="361"/>
      <c r="D80" s="361"/>
      <c r="E80" s="347"/>
      <c r="F80" s="347"/>
      <c r="G80" s="347"/>
      <c r="H80" s="347"/>
      <c r="I80" s="347"/>
      <c r="J80" s="347"/>
      <c r="K80" s="347"/>
      <c r="L80" s="361"/>
      <c r="M80" s="361"/>
      <c r="N80" s="361"/>
      <c r="O80" s="361"/>
      <c r="P80" s="364"/>
      <c r="Q80" s="364"/>
      <c r="R80" s="366"/>
      <c r="S80" s="366"/>
      <c r="T80" s="366"/>
      <c r="U80" s="347"/>
      <c r="V80" s="347"/>
      <c r="W80" s="347"/>
      <c r="X80" s="347"/>
      <c r="Y80" s="347"/>
      <c r="Z80" s="347"/>
      <c r="AA80" s="347"/>
      <c r="AB80" s="347"/>
      <c r="AC80" s="347"/>
      <c r="AD80" s="347"/>
      <c r="AE80" s="347"/>
      <c r="AF80" s="347"/>
      <c r="AG80" s="347"/>
      <c r="AH80" s="347"/>
      <c r="AI80" s="347"/>
      <c r="AJ80" s="347"/>
      <c r="AK80" s="347"/>
      <c r="AL80" s="347"/>
      <c r="AM80" s="347"/>
      <c r="AN80" s="347"/>
      <c r="AO80" s="347"/>
    </row>
    <row r="81" spans="1:41" ht="12.75" customHeight="1" x14ac:dyDescent="0.25">
      <c r="A81" s="321"/>
      <c r="B81" s="361"/>
      <c r="C81" s="361"/>
      <c r="D81" s="361"/>
      <c r="E81" s="347"/>
      <c r="F81" s="347"/>
      <c r="G81" s="347"/>
      <c r="H81" s="347"/>
      <c r="I81" s="347"/>
      <c r="J81" s="347"/>
      <c r="K81" s="347"/>
      <c r="L81" s="361"/>
      <c r="M81" s="361"/>
      <c r="N81" s="361"/>
      <c r="O81" s="361"/>
      <c r="P81" s="364"/>
      <c r="Q81" s="364"/>
      <c r="R81" s="366"/>
      <c r="S81" s="366"/>
      <c r="T81" s="366"/>
      <c r="U81" s="347"/>
      <c r="V81" s="347"/>
      <c r="W81" s="347"/>
      <c r="X81" s="347"/>
      <c r="Y81" s="347"/>
      <c r="Z81" s="347"/>
      <c r="AA81" s="347"/>
      <c r="AB81" s="347"/>
      <c r="AC81" s="347"/>
      <c r="AD81" s="347"/>
      <c r="AE81" s="347"/>
      <c r="AF81" s="347"/>
      <c r="AG81" s="347"/>
      <c r="AH81" s="347"/>
      <c r="AI81" s="347"/>
      <c r="AJ81" s="347"/>
      <c r="AK81" s="347"/>
      <c r="AL81" s="347"/>
      <c r="AM81" s="347"/>
      <c r="AN81" s="347"/>
      <c r="AO81" s="347"/>
    </row>
    <row r="82" spans="1:41" ht="12.75" customHeight="1" x14ac:dyDescent="0.25">
      <c r="A82" s="321"/>
      <c r="B82" s="361"/>
      <c r="C82" s="361"/>
      <c r="D82" s="361"/>
      <c r="E82" s="347"/>
      <c r="F82" s="347"/>
      <c r="G82" s="347"/>
      <c r="H82" s="347"/>
      <c r="I82" s="347"/>
      <c r="J82" s="347"/>
      <c r="K82" s="347"/>
      <c r="L82" s="361"/>
      <c r="M82" s="361"/>
      <c r="N82" s="361"/>
      <c r="O82" s="361"/>
      <c r="P82" s="364"/>
      <c r="Q82" s="364"/>
      <c r="R82" s="366"/>
      <c r="S82" s="366"/>
      <c r="T82" s="366"/>
      <c r="U82" s="347"/>
      <c r="V82" s="347"/>
      <c r="W82" s="347"/>
      <c r="X82" s="347"/>
      <c r="Y82" s="347"/>
      <c r="Z82" s="347"/>
      <c r="AA82" s="347"/>
      <c r="AB82" s="347"/>
      <c r="AC82" s="347"/>
      <c r="AD82" s="347"/>
      <c r="AE82" s="347"/>
      <c r="AF82" s="347"/>
      <c r="AG82" s="347"/>
      <c r="AH82" s="347"/>
      <c r="AI82" s="347"/>
      <c r="AJ82" s="347"/>
      <c r="AK82" s="347"/>
      <c r="AL82" s="347"/>
      <c r="AM82" s="347"/>
      <c r="AN82" s="347"/>
      <c r="AO82" s="347"/>
    </row>
    <row r="83" spans="1:41" ht="12.75" customHeight="1" x14ac:dyDescent="0.25">
      <c r="A83" s="321"/>
      <c r="B83" s="361"/>
      <c r="C83" s="361"/>
      <c r="D83" s="361"/>
      <c r="E83" s="347"/>
      <c r="F83" s="347"/>
      <c r="G83" s="347"/>
      <c r="H83" s="347"/>
      <c r="I83" s="347"/>
      <c r="J83" s="347"/>
      <c r="K83" s="347"/>
      <c r="L83" s="361"/>
      <c r="M83" s="361"/>
      <c r="N83" s="361"/>
      <c r="O83" s="361"/>
      <c r="P83" s="364"/>
      <c r="Q83" s="364"/>
      <c r="R83" s="366"/>
      <c r="S83" s="366"/>
      <c r="T83" s="366"/>
      <c r="U83" s="347"/>
      <c r="V83" s="347"/>
      <c r="W83" s="347"/>
      <c r="X83" s="347"/>
      <c r="Y83" s="347"/>
      <c r="Z83" s="347"/>
      <c r="AA83" s="347"/>
      <c r="AB83" s="347"/>
      <c r="AC83" s="347"/>
      <c r="AD83" s="347"/>
      <c r="AE83" s="347"/>
      <c r="AF83" s="347"/>
      <c r="AG83" s="347"/>
      <c r="AH83" s="347"/>
      <c r="AI83" s="347"/>
      <c r="AJ83" s="347"/>
      <c r="AK83" s="347"/>
      <c r="AL83" s="347"/>
      <c r="AM83" s="347"/>
      <c r="AN83" s="347"/>
      <c r="AO83" s="347"/>
    </row>
    <row r="84" spans="1:41" ht="12.75" customHeight="1" x14ac:dyDescent="0.25">
      <c r="A84" s="321"/>
      <c r="B84" s="361"/>
      <c r="C84" s="361"/>
      <c r="D84" s="361"/>
      <c r="E84" s="347"/>
      <c r="F84" s="347"/>
      <c r="G84" s="347"/>
      <c r="H84" s="347"/>
      <c r="I84" s="347"/>
      <c r="J84" s="347"/>
      <c r="K84" s="347"/>
      <c r="L84" s="361"/>
      <c r="M84" s="361"/>
      <c r="N84" s="361"/>
      <c r="O84" s="361"/>
      <c r="P84" s="364"/>
      <c r="Q84" s="364"/>
      <c r="R84" s="366"/>
      <c r="S84" s="366"/>
      <c r="T84" s="366"/>
      <c r="U84" s="347"/>
      <c r="V84" s="347"/>
      <c r="W84" s="347"/>
      <c r="X84" s="347"/>
      <c r="Y84" s="347"/>
      <c r="Z84" s="347"/>
      <c r="AA84" s="347"/>
      <c r="AB84" s="347"/>
      <c r="AC84" s="347"/>
      <c r="AD84" s="347"/>
      <c r="AE84" s="347"/>
      <c r="AF84" s="347"/>
      <c r="AG84" s="347"/>
      <c r="AH84" s="347"/>
      <c r="AI84" s="347"/>
      <c r="AJ84" s="347"/>
      <c r="AK84" s="347"/>
      <c r="AL84" s="347"/>
      <c r="AM84" s="347"/>
      <c r="AN84" s="347"/>
      <c r="AO84" s="347"/>
    </row>
    <row r="85" spans="1:41" ht="12.75" customHeight="1" x14ac:dyDescent="0.25">
      <c r="A85" s="321"/>
      <c r="B85" s="361"/>
      <c r="C85" s="361"/>
      <c r="D85" s="361"/>
      <c r="E85" s="347"/>
      <c r="F85" s="347"/>
      <c r="G85" s="347"/>
      <c r="H85" s="347"/>
      <c r="I85" s="347"/>
      <c r="J85" s="347"/>
      <c r="K85" s="347"/>
      <c r="L85" s="361"/>
      <c r="M85" s="361"/>
      <c r="N85" s="361"/>
      <c r="O85" s="361"/>
      <c r="P85" s="364"/>
      <c r="Q85" s="364"/>
      <c r="R85" s="366"/>
      <c r="S85" s="366"/>
      <c r="T85" s="366"/>
      <c r="U85" s="347"/>
      <c r="V85" s="347"/>
      <c r="W85" s="347"/>
      <c r="X85" s="347"/>
      <c r="Y85" s="347"/>
      <c r="Z85" s="347"/>
      <c r="AA85" s="347"/>
      <c r="AB85" s="347"/>
      <c r="AC85" s="347"/>
      <c r="AD85" s="347"/>
      <c r="AE85" s="347"/>
      <c r="AF85" s="347"/>
      <c r="AG85" s="347"/>
      <c r="AH85" s="347"/>
      <c r="AI85" s="347"/>
      <c r="AJ85" s="347"/>
      <c r="AK85" s="347"/>
      <c r="AL85" s="347"/>
      <c r="AM85" s="347"/>
      <c r="AN85" s="347"/>
      <c r="AO85" s="347"/>
    </row>
    <row r="86" spans="1:41" ht="12.75" customHeight="1" x14ac:dyDescent="0.25">
      <c r="A86" s="321"/>
      <c r="B86" s="361"/>
      <c r="C86" s="361"/>
      <c r="D86" s="361"/>
      <c r="E86" s="347"/>
      <c r="F86" s="347"/>
      <c r="G86" s="347"/>
      <c r="H86" s="347"/>
      <c r="I86" s="347"/>
      <c r="J86" s="347"/>
      <c r="K86" s="347"/>
      <c r="L86" s="361"/>
      <c r="M86" s="361"/>
      <c r="N86" s="361"/>
      <c r="O86" s="361"/>
      <c r="P86" s="364"/>
      <c r="Q86" s="364"/>
      <c r="R86" s="366"/>
      <c r="S86" s="366"/>
      <c r="T86" s="366"/>
      <c r="U86" s="347"/>
      <c r="V86" s="347"/>
      <c r="W86" s="347"/>
      <c r="X86" s="347"/>
      <c r="Y86" s="347"/>
      <c r="Z86" s="347"/>
      <c r="AA86" s="347"/>
      <c r="AB86" s="347"/>
      <c r="AC86" s="347"/>
      <c r="AD86" s="347"/>
      <c r="AE86" s="347"/>
      <c r="AF86" s="347"/>
      <c r="AG86" s="347"/>
      <c r="AH86" s="347"/>
      <c r="AI86" s="347"/>
      <c r="AJ86" s="347"/>
      <c r="AK86" s="347"/>
      <c r="AL86" s="347"/>
      <c r="AM86" s="347"/>
      <c r="AN86" s="347"/>
      <c r="AO86" s="347"/>
    </row>
    <row r="87" spans="1:41" ht="12.75" customHeight="1" x14ac:dyDescent="0.25">
      <c r="A87" s="321"/>
      <c r="B87" s="361"/>
      <c r="C87" s="361"/>
      <c r="D87" s="361"/>
      <c r="E87" s="347"/>
      <c r="F87" s="347"/>
      <c r="G87" s="347"/>
      <c r="H87" s="347"/>
      <c r="I87" s="347"/>
      <c r="J87" s="347"/>
      <c r="K87" s="347"/>
      <c r="L87" s="361"/>
      <c r="M87" s="361"/>
      <c r="N87" s="361"/>
      <c r="O87" s="361"/>
      <c r="P87" s="364"/>
      <c r="Q87" s="364"/>
      <c r="R87" s="366"/>
      <c r="S87" s="366"/>
      <c r="T87" s="366"/>
      <c r="U87" s="347"/>
      <c r="V87" s="347"/>
      <c r="W87" s="347"/>
      <c r="X87" s="347"/>
      <c r="Y87" s="347"/>
      <c r="Z87" s="347"/>
      <c r="AA87" s="347"/>
      <c r="AB87" s="347"/>
      <c r="AC87" s="347"/>
      <c r="AD87" s="347"/>
      <c r="AE87" s="347"/>
      <c r="AF87" s="347"/>
      <c r="AG87" s="347"/>
      <c r="AH87" s="347"/>
      <c r="AI87" s="347"/>
      <c r="AJ87" s="347"/>
      <c r="AK87" s="347"/>
      <c r="AL87" s="347"/>
      <c r="AM87" s="347"/>
      <c r="AN87" s="347"/>
      <c r="AO87" s="347"/>
    </row>
    <row r="88" spans="1:41" ht="12.75" customHeight="1" x14ac:dyDescent="0.25">
      <c r="A88" s="321"/>
      <c r="B88" s="361"/>
      <c r="C88" s="361"/>
      <c r="D88" s="361"/>
      <c r="E88" s="347"/>
      <c r="F88" s="347"/>
      <c r="G88" s="347"/>
      <c r="H88" s="347"/>
      <c r="I88" s="347"/>
      <c r="J88" s="347"/>
      <c r="K88" s="347"/>
      <c r="L88" s="361"/>
      <c r="M88" s="361"/>
      <c r="N88" s="361"/>
      <c r="O88" s="361"/>
      <c r="P88" s="364"/>
      <c r="Q88" s="364"/>
      <c r="R88" s="366"/>
      <c r="S88" s="366"/>
      <c r="T88" s="366"/>
      <c r="U88" s="347"/>
      <c r="V88" s="347"/>
      <c r="W88" s="347"/>
      <c r="X88" s="347"/>
      <c r="Y88" s="347"/>
      <c r="Z88" s="347"/>
      <c r="AA88" s="347"/>
      <c r="AB88" s="347"/>
      <c r="AC88" s="347"/>
      <c r="AD88" s="347"/>
      <c r="AE88" s="347"/>
      <c r="AF88" s="347"/>
      <c r="AG88" s="347"/>
      <c r="AH88" s="347"/>
      <c r="AI88" s="347"/>
      <c r="AJ88" s="347"/>
      <c r="AK88" s="347"/>
      <c r="AL88" s="347"/>
      <c r="AM88" s="347"/>
      <c r="AN88" s="347"/>
      <c r="AO88" s="347"/>
    </row>
    <row r="89" spans="1:41" ht="12.75" customHeight="1" x14ac:dyDescent="0.25">
      <c r="A89" s="321"/>
      <c r="B89" s="361"/>
      <c r="C89" s="361"/>
      <c r="D89" s="361"/>
      <c r="E89" s="347"/>
      <c r="F89" s="347"/>
      <c r="G89" s="347"/>
      <c r="H89" s="347"/>
      <c r="I89" s="347"/>
      <c r="J89" s="347"/>
      <c r="K89" s="347"/>
      <c r="L89" s="361"/>
      <c r="M89" s="361"/>
      <c r="N89" s="361"/>
      <c r="O89" s="361"/>
      <c r="P89" s="364"/>
      <c r="Q89" s="364"/>
      <c r="R89" s="366"/>
      <c r="S89" s="366"/>
      <c r="T89" s="366"/>
      <c r="U89" s="347"/>
      <c r="V89" s="347"/>
      <c r="W89" s="347"/>
      <c r="X89" s="347"/>
      <c r="Y89" s="347"/>
      <c r="Z89" s="347"/>
      <c r="AA89" s="347"/>
      <c r="AB89" s="347"/>
      <c r="AC89" s="347"/>
      <c r="AD89" s="347"/>
      <c r="AE89" s="347"/>
      <c r="AF89" s="347"/>
      <c r="AG89" s="347"/>
      <c r="AH89" s="347"/>
      <c r="AI89" s="347"/>
      <c r="AJ89" s="347"/>
      <c r="AK89" s="347"/>
      <c r="AL89" s="347"/>
      <c r="AM89" s="347"/>
      <c r="AN89" s="347"/>
      <c r="AO89" s="347"/>
    </row>
    <row r="90" spans="1:41" ht="12.75" customHeight="1" x14ac:dyDescent="0.25">
      <c r="A90" s="321"/>
      <c r="B90" s="361"/>
      <c r="C90" s="361"/>
      <c r="D90" s="361"/>
      <c r="E90" s="347"/>
      <c r="F90" s="347"/>
      <c r="G90" s="347"/>
      <c r="H90" s="347"/>
      <c r="I90" s="347"/>
      <c r="J90" s="347"/>
      <c r="K90" s="347"/>
      <c r="L90" s="361"/>
      <c r="M90" s="361"/>
      <c r="N90" s="361"/>
      <c r="O90" s="361"/>
      <c r="P90" s="364"/>
      <c r="Q90" s="364"/>
      <c r="R90" s="366"/>
      <c r="S90" s="366"/>
      <c r="T90" s="366"/>
      <c r="U90" s="347"/>
      <c r="V90" s="347"/>
      <c r="W90" s="347"/>
      <c r="X90" s="347"/>
      <c r="Y90" s="347"/>
      <c r="Z90" s="347"/>
      <c r="AA90" s="347"/>
      <c r="AB90" s="347"/>
      <c r="AC90" s="347"/>
      <c r="AD90" s="347"/>
      <c r="AE90" s="347"/>
      <c r="AF90" s="347"/>
      <c r="AG90" s="347"/>
      <c r="AH90" s="347"/>
      <c r="AI90" s="347"/>
      <c r="AJ90" s="347"/>
      <c r="AK90" s="347"/>
      <c r="AL90" s="347"/>
      <c r="AM90" s="347"/>
      <c r="AN90" s="347"/>
      <c r="AO90" s="347"/>
    </row>
    <row r="91" spans="1:41" ht="12.75" customHeight="1" x14ac:dyDescent="0.25">
      <c r="A91" s="321"/>
      <c r="B91" s="361"/>
      <c r="C91" s="361"/>
      <c r="D91" s="361"/>
      <c r="E91" s="347"/>
      <c r="F91" s="347"/>
      <c r="G91" s="347"/>
      <c r="H91" s="347"/>
      <c r="I91" s="347"/>
      <c r="J91" s="347"/>
      <c r="K91" s="347"/>
      <c r="L91" s="361"/>
      <c r="M91" s="361"/>
      <c r="N91" s="361"/>
      <c r="O91" s="361"/>
      <c r="P91" s="364"/>
      <c r="Q91" s="364"/>
      <c r="R91" s="366"/>
      <c r="S91" s="366"/>
      <c r="T91" s="366"/>
      <c r="U91" s="347"/>
      <c r="V91" s="347"/>
      <c r="W91" s="347"/>
      <c r="X91" s="347"/>
      <c r="Y91" s="347"/>
      <c r="Z91" s="347"/>
      <c r="AA91" s="347"/>
      <c r="AB91" s="347"/>
      <c r="AC91" s="347"/>
      <c r="AD91" s="347"/>
      <c r="AE91" s="347"/>
      <c r="AF91" s="347"/>
      <c r="AG91" s="347"/>
      <c r="AH91" s="347"/>
      <c r="AI91" s="347"/>
      <c r="AJ91" s="347"/>
      <c r="AK91" s="347"/>
      <c r="AL91" s="347"/>
      <c r="AM91" s="347"/>
      <c r="AN91" s="347"/>
      <c r="AO91" s="347"/>
    </row>
    <row r="92" spans="1:41" ht="12.75" customHeight="1" x14ac:dyDescent="0.25">
      <c r="A92" s="321"/>
      <c r="B92" s="361"/>
      <c r="C92" s="361"/>
      <c r="D92" s="361"/>
      <c r="E92" s="347"/>
      <c r="F92" s="347"/>
      <c r="G92" s="347"/>
      <c r="H92" s="347"/>
      <c r="I92" s="347"/>
      <c r="J92" s="347"/>
      <c r="K92" s="347"/>
      <c r="L92" s="361"/>
      <c r="M92" s="361"/>
      <c r="N92" s="361"/>
      <c r="O92" s="361"/>
      <c r="P92" s="364"/>
      <c r="Q92" s="364"/>
      <c r="R92" s="366"/>
      <c r="S92" s="366"/>
      <c r="T92" s="366"/>
      <c r="U92" s="347"/>
      <c r="V92" s="347"/>
      <c r="W92" s="347"/>
      <c r="X92" s="347"/>
      <c r="Y92" s="347"/>
      <c r="Z92" s="347"/>
      <c r="AA92" s="347"/>
      <c r="AB92" s="347"/>
      <c r="AC92" s="347"/>
      <c r="AD92" s="347"/>
      <c r="AE92" s="347"/>
      <c r="AF92" s="347"/>
      <c r="AG92" s="347"/>
      <c r="AH92" s="347"/>
      <c r="AI92" s="347"/>
      <c r="AJ92" s="347"/>
      <c r="AK92" s="347"/>
      <c r="AL92" s="347"/>
      <c r="AM92" s="347"/>
      <c r="AN92" s="347"/>
      <c r="AO92" s="347"/>
    </row>
    <row r="93" spans="1:41" ht="12.75" customHeight="1" x14ac:dyDescent="0.25">
      <c r="A93" s="321"/>
      <c r="B93" s="361"/>
      <c r="C93" s="361"/>
      <c r="D93" s="361"/>
      <c r="E93" s="347"/>
      <c r="F93" s="347"/>
      <c r="G93" s="347"/>
      <c r="H93" s="347"/>
      <c r="I93" s="347"/>
      <c r="J93" s="347"/>
      <c r="K93" s="347"/>
      <c r="L93" s="361"/>
      <c r="M93" s="361"/>
      <c r="N93" s="361"/>
      <c r="O93" s="361"/>
      <c r="P93" s="364"/>
      <c r="Q93" s="364"/>
      <c r="R93" s="366"/>
      <c r="S93" s="366"/>
      <c r="T93" s="366"/>
      <c r="U93" s="347"/>
      <c r="V93" s="347"/>
      <c r="W93" s="347"/>
      <c r="X93" s="347"/>
      <c r="Y93" s="347"/>
      <c r="Z93" s="347"/>
      <c r="AA93" s="347"/>
      <c r="AB93" s="347"/>
      <c r="AC93" s="347"/>
      <c r="AD93" s="347"/>
      <c r="AE93" s="347"/>
      <c r="AF93" s="347"/>
      <c r="AG93" s="347"/>
      <c r="AH93" s="347"/>
      <c r="AI93" s="347"/>
      <c r="AJ93" s="347"/>
      <c r="AK93" s="347"/>
      <c r="AL93" s="347"/>
      <c r="AM93" s="347"/>
      <c r="AN93" s="347"/>
      <c r="AO93" s="347"/>
    </row>
    <row r="94" spans="1:41" ht="12.75" customHeight="1" x14ac:dyDescent="0.25">
      <c r="A94" s="321"/>
      <c r="B94" s="361"/>
      <c r="C94" s="361"/>
      <c r="D94" s="361"/>
      <c r="E94" s="347"/>
      <c r="F94" s="347"/>
      <c r="G94" s="347"/>
      <c r="H94" s="347"/>
      <c r="I94" s="347"/>
      <c r="J94" s="347"/>
      <c r="K94" s="347"/>
      <c r="L94" s="361"/>
      <c r="M94" s="361"/>
      <c r="N94" s="361"/>
      <c r="O94" s="361"/>
      <c r="P94" s="364"/>
      <c r="Q94" s="364"/>
      <c r="R94" s="366"/>
      <c r="S94" s="366"/>
      <c r="T94" s="366"/>
      <c r="U94" s="347"/>
      <c r="V94" s="347"/>
      <c r="W94" s="347"/>
      <c r="X94" s="347"/>
      <c r="Y94" s="347"/>
      <c r="Z94" s="347"/>
      <c r="AA94" s="347"/>
      <c r="AB94" s="347"/>
      <c r="AC94" s="347"/>
      <c r="AD94" s="347"/>
      <c r="AE94" s="347"/>
      <c r="AF94" s="347"/>
      <c r="AG94" s="347"/>
      <c r="AH94" s="347"/>
      <c r="AI94" s="347"/>
      <c r="AJ94" s="347"/>
      <c r="AK94" s="347"/>
      <c r="AL94" s="347"/>
      <c r="AM94" s="347"/>
      <c r="AN94" s="347"/>
      <c r="AO94" s="347"/>
    </row>
    <row r="95" spans="1:41" ht="12.75" customHeight="1" x14ac:dyDescent="0.25">
      <c r="A95" s="347"/>
      <c r="B95" s="361"/>
      <c r="C95" s="361"/>
      <c r="D95" s="361"/>
      <c r="E95" s="347"/>
      <c r="F95" s="347"/>
      <c r="G95" s="347"/>
      <c r="H95" s="347"/>
      <c r="I95" s="347"/>
      <c r="J95" s="347"/>
      <c r="K95" s="347"/>
      <c r="L95" s="361"/>
      <c r="M95" s="361"/>
      <c r="N95" s="361"/>
      <c r="O95" s="361"/>
      <c r="P95" s="364"/>
      <c r="Q95" s="364"/>
      <c r="R95" s="366"/>
      <c r="S95" s="366"/>
      <c r="T95" s="366"/>
      <c r="U95" s="347"/>
      <c r="V95" s="347"/>
      <c r="W95" s="347"/>
      <c r="X95" s="347"/>
      <c r="Y95" s="347"/>
      <c r="Z95" s="347"/>
      <c r="AA95" s="347"/>
      <c r="AB95" s="347"/>
      <c r="AC95" s="347"/>
      <c r="AD95" s="347"/>
      <c r="AE95" s="347"/>
      <c r="AF95" s="347"/>
      <c r="AG95" s="347"/>
      <c r="AH95" s="347"/>
      <c r="AI95" s="347"/>
      <c r="AJ95" s="347"/>
      <c r="AK95" s="347"/>
      <c r="AL95" s="347"/>
      <c r="AM95" s="347"/>
      <c r="AN95" s="347"/>
      <c r="AO95" s="347"/>
    </row>
    <row r="96" spans="1:41" ht="12.75" customHeight="1" x14ac:dyDescent="0.25">
      <c r="A96" s="347"/>
      <c r="B96" s="361"/>
      <c r="C96" s="361"/>
      <c r="D96" s="361"/>
      <c r="E96" s="347"/>
      <c r="F96" s="347"/>
      <c r="G96" s="347"/>
      <c r="H96" s="347"/>
      <c r="I96" s="347"/>
      <c r="J96" s="347"/>
      <c r="K96" s="347"/>
      <c r="L96" s="361"/>
      <c r="M96" s="361"/>
      <c r="N96" s="361"/>
      <c r="O96" s="361"/>
      <c r="P96" s="364"/>
      <c r="Q96" s="364"/>
      <c r="R96" s="366"/>
      <c r="S96" s="366"/>
      <c r="T96" s="366"/>
      <c r="U96" s="347"/>
      <c r="V96" s="347"/>
      <c r="W96" s="347"/>
      <c r="X96" s="347"/>
      <c r="Y96" s="347"/>
      <c r="Z96" s="347"/>
      <c r="AA96" s="347"/>
      <c r="AB96" s="347"/>
      <c r="AC96" s="347"/>
      <c r="AD96" s="347"/>
      <c r="AE96" s="347"/>
      <c r="AF96" s="347"/>
      <c r="AG96" s="347"/>
      <c r="AH96" s="347"/>
      <c r="AI96" s="347"/>
      <c r="AJ96" s="347"/>
      <c r="AK96" s="347"/>
      <c r="AL96" s="347"/>
      <c r="AM96" s="347"/>
      <c r="AN96" s="347"/>
      <c r="AO96" s="347"/>
    </row>
    <row r="97" spans="1:41" ht="12.75" customHeight="1" x14ac:dyDescent="0.25">
      <c r="A97" s="347"/>
      <c r="B97" s="361"/>
      <c r="C97" s="361"/>
      <c r="D97" s="361"/>
      <c r="E97" s="347"/>
      <c r="F97" s="347"/>
      <c r="G97" s="347"/>
      <c r="H97" s="347"/>
      <c r="I97" s="347"/>
      <c r="J97" s="347"/>
      <c r="K97" s="347"/>
      <c r="L97" s="361"/>
      <c r="M97" s="361"/>
      <c r="N97" s="361"/>
      <c r="O97" s="361"/>
      <c r="P97" s="364"/>
      <c r="Q97" s="364"/>
      <c r="R97" s="366"/>
      <c r="S97" s="366"/>
      <c r="T97" s="366"/>
      <c r="U97" s="347"/>
      <c r="V97" s="347"/>
      <c r="W97" s="347"/>
      <c r="X97" s="347"/>
      <c r="Y97" s="347"/>
      <c r="Z97" s="347"/>
      <c r="AA97" s="347"/>
      <c r="AB97" s="347"/>
      <c r="AC97" s="347"/>
      <c r="AD97" s="347"/>
      <c r="AE97" s="347"/>
      <c r="AF97" s="347"/>
      <c r="AG97" s="347"/>
      <c r="AH97" s="347"/>
      <c r="AI97" s="347"/>
      <c r="AJ97" s="347"/>
      <c r="AK97" s="347"/>
      <c r="AL97" s="347"/>
      <c r="AM97" s="347"/>
      <c r="AN97" s="347"/>
      <c r="AO97" s="347"/>
    </row>
    <row r="98" spans="1:41" ht="12.75" customHeight="1" x14ac:dyDescent="0.25">
      <c r="A98" s="347"/>
      <c r="B98" s="361"/>
      <c r="C98" s="361"/>
      <c r="D98" s="361"/>
      <c r="E98" s="347"/>
      <c r="F98" s="347"/>
      <c r="G98" s="347"/>
      <c r="H98" s="347"/>
      <c r="I98" s="347"/>
      <c r="J98" s="347"/>
      <c r="K98" s="347"/>
      <c r="L98" s="361"/>
      <c r="M98" s="361"/>
      <c r="N98" s="361"/>
      <c r="O98" s="361"/>
      <c r="P98" s="364"/>
      <c r="Q98" s="364"/>
      <c r="R98" s="366"/>
      <c r="S98" s="366"/>
      <c r="T98" s="366"/>
      <c r="U98" s="347"/>
      <c r="V98" s="347"/>
      <c r="W98" s="347"/>
      <c r="X98" s="347"/>
      <c r="Y98" s="347"/>
      <c r="Z98" s="347"/>
      <c r="AA98" s="347"/>
      <c r="AB98" s="347"/>
      <c r="AC98" s="347"/>
      <c r="AD98" s="347"/>
      <c r="AE98" s="347"/>
      <c r="AF98" s="347"/>
      <c r="AG98" s="347"/>
      <c r="AH98" s="347"/>
      <c r="AI98" s="347"/>
      <c r="AJ98" s="347"/>
      <c r="AK98" s="347"/>
      <c r="AL98" s="347"/>
      <c r="AM98" s="347"/>
      <c r="AN98" s="347"/>
      <c r="AO98" s="347"/>
    </row>
    <row r="99" spans="1:41" ht="12.75" customHeight="1" x14ac:dyDescent="0.25">
      <c r="A99" s="347"/>
      <c r="B99" s="361"/>
      <c r="C99" s="361"/>
      <c r="D99" s="361"/>
      <c r="E99" s="347"/>
      <c r="F99" s="347"/>
      <c r="G99" s="347"/>
      <c r="H99" s="347"/>
      <c r="I99" s="347"/>
      <c r="J99" s="347"/>
      <c r="K99" s="347"/>
      <c r="L99" s="361"/>
      <c r="M99" s="361"/>
      <c r="N99" s="361"/>
      <c r="O99" s="361"/>
      <c r="P99" s="364"/>
      <c r="Q99" s="364"/>
      <c r="R99" s="366"/>
      <c r="S99" s="366"/>
      <c r="T99" s="366"/>
      <c r="U99" s="347"/>
      <c r="V99" s="347"/>
      <c r="W99" s="347"/>
      <c r="X99" s="347"/>
      <c r="Y99" s="347"/>
      <c r="Z99" s="347"/>
      <c r="AA99" s="347"/>
      <c r="AB99" s="347"/>
      <c r="AC99" s="347"/>
      <c r="AD99" s="347"/>
      <c r="AE99" s="347"/>
      <c r="AF99" s="347"/>
      <c r="AG99" s="347"/>
      <c r="AH99" s="347"/>
      <c r="AI99" s="347"/>
      <c r="AJ99" s="347"/>
      <c r="AK99" s="347"/>
      <c r="AL99" s="347"/>
      <c r="AM99" s="347"/>
      <c r="AN99" s="347"/>
      <c r="AO99" s="347"/>
    </row>
    <row r="100" spans="1:41" ht="12.75" customHeight="1" x14ac:dyDescent="0.25">
      <c r="A100" s="347"/>
      <c r="B100" s="361"/>
      <c r="C100" s="361"/>
      <c r="D100" s="361"/>
      <c r="E100" s="347"/>
      <c r="F100" s="347"/>
      <c r="G100" s="347"/>
      <c r="H100" s="347"/>
      <c r="I100" s="347"/>
      <c r="J100" s="347"/>
      <c r="K100" s="347"/>
      <c r="L100" s="361"/>
      <c r="M100" s="361"/>
      <c r="N100" s="361"/>
      <c r="O100" s="361"/>
      <c r="P100" s="364"/>
      <c r="Q100" s="364"/>
      <c r="R100" s="366"/>
      <c r="S100" s="366"/>
      <c r="T100" s="366"/>
      <c r="U100" s="347"/>
      <c r="V100" s="347"/>
      <c r="W100" s="347"/>
      <c r="X100" s="347"/>
      <c r="Y100" s="347"/>
      <c r="Z100" s="347"/>
      <c r="AA100" s="347"/>
      <c r="AB100" s="347"/>
      <c r="AC100" s="347"/>
      <c r="AD100" s="347"/>
      <c r="AE100" s="347"/>
      <c r="AF100" s="347"/>
      <c r="AG100" s="347"/>
      <c r="AH100" s="347"/>
      <c r="AI100" s="347"/>
      <c r="AJ100" s="347"/>
      <c r="AK100" s="347"/>
      <c r="AL100" s="347"/>
      <c r="AM100" s="347"/>
      <c r="AN100" s="347"/>
      <c r="AO100" s="347"/>
    </row>
    <row r="101" spans="1:41" ht="12.75" customHeight="1" x14ac:dyDescent="0.25">
      <c r="A101" s="347"/>
      <c r="B101" s="361"/>
      <c r="C101" s="361"/>
      <c r="D101" s="361"/>
      <c r="E101" s="347"/>
      <c r="F101" s="347"/>
      <c r="G101" s="347"/>
      <c r="H101" s="347"/>
      <c r="I101" s="347"/>
      <c r="J101" s="347"/>
      <c r="K101" s="347"/>
      <c r="L101" s="361"/>
      <c r="M101" s="361"/>
      <c r="N101" s="361"/>
      <c r="O101" s="361"/>
      <c r="P101" s="364"/>
      <c r="Q101" s="364"/>
      <c r="R101" s="366"/>
      <c r="S101" s="366"/>
      <c r="T101" s="366"/>
      <c r="U101" s="347"/>
      <c r="V101" s="347"/>
      <c r="W101" s="347"/>
      <c r="X101" s="347"/>
      <c r="Y101" s="347"/>
      <c r="Z101" s="347"/>
      <c r="AA101" s="347"/>
      <c r="AB101" s="347"/>
      <c r="AC101" s="347"/>
      <c r="AD101" s="347"/>
      <c r="AE101" s="347"/>
      <c r="AF101" s="347"/>
      <c r="AG101" s="347"/>
      <c r="AH101" s="347"/>
      <c r="AI101" s="347"/>
      <c r="AJ101" s="347"/>
      <c r="AK101" s="347"/>
      <c r="AL101" s="347"/>
      <c r="AM101" s="347"/>
      <c r="AN101" s="347"/>
      <c r="AO101" s="347"/>
    </row>
    <row r="102" spans="1:41" ht="12.75" customHeight="1" x14ac:dyDescent="0.25">
      <c r="A102" s="347"/>
      <c r="B102" s="361"/>
      <c r="C102" s="361"/>
      <c r="D102" s="361"/>
      <c r="E102" s="347"/>
      <c r="F102" s="347"/>
      <c r="G102" s="347"/>
      <c r="H102" s="347"/>
      <c r="I102" s="347"/>
      <c r="J102" s="347"/>
      <c r="K102" s="347"/>
      <c r="L102" s="361"/>
      <c r="M102" s="361"/>
      <c r="N102" s="361"/>
      <c r="O102" s="361"/>
      <c r="P102" s="364"/>
      <c r="Q102" s="364"/>
      <c r="R102" s="366"/>
      <c r="S102" s="366"/>
      <c r="T102" s="366"/>
      <c r="U102" s="347"/>
      <c r="V102" s="347"/>
      <c r="W102" s="347"/>
      <c r="X102" s="347"/>
      <c r="Y102" s="347"/>
      <c r="Z102" s="347"/>
      <c r="AA102" s="347"/>
      <c r="AB102" s="347"/>
      <c r="AC102" s="347"/>
      <c r="AD102" s="347"/>
      <c r="AE102" s="347"/>
      <c r="AF102" s="347"/>
      <c r="AG102" s="347"/>
      <c r="AH102" s="347"/>
      <c r="AI102" s="347"/>
      <c r="AJ102" s="347"/>
      <c r="AK102" s="347"/>
      <c r="AL102" s="347"/>
      <c r="AM102" s="347"/>
      <c r="AN102" s="347"/>
      <c r="AO102" s="347"/>
    </row>
    <row r="103" spans="1:41" ht="12.75" customHeight="1" x14ac:dyDescent="0.25">
      <c r="A103" s="347"/>
      <c r="B103" s="361"/>
      <c r="C103" s="361"/>
      <c r="D103" s="361"/>
      <c r="E103" s="347"/>
      <c r="F103" s="347"/>
      <c r="G103" s="347"/>
      <c r="H103" s="347"/>
      <c r="I103" s="347"/>
      <c r="J103" s="347"/>
      <c r="K103" s="347"/>
      <c r="L103" s="361"/>
      <c r="M103" s="361"/>
      <c r="N103" s="361"/>
      <c r="O103" s="361"/>
      <c r="P103" s="364"/>
      <c r="Q103" s="364"/>
      <c r="R103" s="366"/>
      <c r="S103" s="366"/>
      <c r="T103" s="366"/>
      <c r="U103" s="347"/>
      <c r="V103" s="347"/>
      <c r="W103" s="347"/>
      <c r="X103" s="347"/>
      <c r="Y103" s="347"/>
      <c r="Z103" s="347"/>
      <c r="AA103" s="347"/>
      <c r="AB103" s="347"/>
      <c r="AC103" s="347"/>
      <c r="AD103" s="347"/>
      <c r="AE103" s="347"/>
      <c r="AF103" s="347"/>
      <c r="AG103" s="347"/>
      <c r="AH103" s="347"/>
      <c r="AI103" s="347"/>
      <c r="AJ103" s="347"/>
      <c r="AK103" s="347"/>
      <c r="AL103" s="347"/>
      <c r="AM103" s="347"/>
      <c r="AN103" s="347"/>
      <c r="AO103" s="347"/>
    </row>
    <row r="104" spans="1:41" ht="12.75" customHeight="1" x14ac:dyDescent="0.25">
      <c r="A104" s="347"/>
      <c r="B104" s="361"/>
      <c r="C104" s="361"/>
      <c r="D104" s="361"/>
      <c r="E104" s="347"/>
      <c r="F104" s="347"/>
      <c r="G104" s="347"/>
      <c r="H104" s="347"/>
      <c r="I104" s="347"/>
      <c r="J104" s="347"/>
      <c r="K104" s="347"/>
      <c r="L104" s="361"/>
      <c r="M104" s="361"/>
      <c r="N104" s="361"/>
      <c r="O104" s="361"/>
      <c r="P104" s="364"/>
      <c r="Q104" s="364"/>
      <c r="R104" s="366"/>
      <c r="S104" s="366"/>
      <c r="T104" s="366"/>
      <c r="U104" s="347"/>
      <c r="V104" s="347"/>
      <c r="W104" s="347"/>
      <c r="X104" s="347"/>
      <c r="Y104" s="347"/>
      <c r="Z104" s="347"/>
      <c r="AA104" s="347"/>
      <c r="AB104" s="347"/>
      <c r="AC104" s="347"/>
      <c r="AD104" s="347"/>
      <c r="AE104" s="347"/>
      <c r="AF104" s="347"/>
      <c r="AG104" s="347"/>
      <c r="AH104" s="347"/>
      <c r="AI104" s="347"/>
      <c r="AJ104" s="347"/>
      <c r="AK104" s="347"/>
      <c r="AL104" s="347"/>
      <c r="AM104" s="347"/>
      <c r="AN104" s="347"/>
      <c r="AO104" s="347"/>
    </row>
    <row r="105" spans="1:41" ht="12.75" customHeight="1" x14ac:dyDescent="0.25">
      <c r="A105" s="347"/>
      <c r="B105" s="361"/>
      <c r="C105" s="361"/>
      <c r="D105" s="361"/>
      <c r="E105" s="347"/>
      <c r="F105" s="347"/>
      <c r="G105" s="347"/>
      <c r="H105" s="347"/>
      <c r="I105" s="347"/>
      <c r="J105" s="347"/>
      <c r="K105" s="347"/>
      <c r="L105" s="361"/>
      <c r="M105" s="361"/>
      <c r="N105" s="361"/>
      <c r="O105" s="361"/>
      <c r="P105" s="364"/>
      <c r="Q105" s="364"/>
      <c r="R105" s="366"/>
      <c r="S105" s="366"/>
      <c r="T105" s="366"/>
      <c r="U105" s="347"/>
      <c r="V105" s="347"/>
      <c r="W105" s="347"/>
      <c r="X105" s="347"/>
      <c r="Y105" s="347"/>
      <c r="Z105" s="347"/>
      <c r="AA105" s="347"/>
      <c r="AB105" s="347"/>
      <c r="AC105" s="347"/>
      <c r="AD105" s="347"/>
      <c r="AE105" s="347"/>
      <c r="AF105" s="347"/>
      <c r="AG105" s="347"/>
      <c r="AH105" s="347"/>
      <c r="AI105" s="347"/>
      <c r="AJ105" s="347"/>
      <c r="AK105" s="347"/>
      <c r="AL105" s="347"/>
      <c r="AM105" s="347"/>
      <c r="AN105" s="347"/>
      <c r="AO105" s="347"/>
    </row>
    <row r="106" spans="1:41" ht="12.75" customHeight="1" x14ac:dyDescent="0.25">
      <c r="A106" s="347"/>
      <c r="B106" s="361"/>
      <c r="C106" s="361"/>
      <c r="D106" s="361"/>
      <c r="E106" s="347"/>
      <c r="F106" s="347"/>
      <c r="G106" s="347"/>
      <c r="H106" s="347"/>
      <c r="I106" s="347"/>
      <c r="J106" s="347"/>
      <c r="K106" s="347"/>
      <c r="L106" s="361"/>
      <c r="M106" s="361"/>
      <c r="N106" s="361"/>
      <c r="O106" s="361"/>
      <c r="P106" s="364"/>
      <c r="Q106" s="364"/>
      <c r="R106" s="366"/>
      <c r="S106" s="366"/>
      <c r="T106" s="366"/>
      <c r="U106" s="347"/>
      <c r="V106" s="347"/>
      <c r="W106" s="347"/>
      <c r="X106" s="347"/>
      <c r="Y106" s="347"/>
      <c r="Z106" s="347"/>
      <c r="AA106" s="347"/>
      <c r="AB106" s="347"/>
      <c r="AC106" s="347"/>
      <c r="AD106" s="347"/>
      <c r="AE106" s="347"/>
      <c r="AF106" s="347"/>
      <c r="AG106" s="347"/>
      <c r="AH106" s="347"/>
      <c r="AI106" s="347"/>
      <c r="AJ106" s="347"/>
      <c r="AK106" s="347"/>
      <c r="AL106" s="347"/>
      <c r="AM106" s="347"/>
      <c r="AN106" s="347"/>
      <c r="AO106" s="347"/>
    </row>
    <row r="107" spans="1:41" ht="12.75" customHeight="1" x14ac:dyDescent="0.25">
      <c r="A107" s="347"/>
      <c r="B107" s="361"/>
      <c r="C107" s="361"/>
      <c r="D107" s="361"/>
      <c r="E107" s="347"/>
      <c r="F107" s="347"/>
      <c r="G107" s="347"/>
      <c r="H107" s="347"/>
      <c r="I107" s="347"/>
      <c r="J107" s="347"/>
      <c r="K107" s="347"/>
      <c r="L107" s="361"/>
      <c r="M107" s="361"/>
      <c r="N107" s="361"/>
      <c r="O107" s="361"/>
      <c r="P107" s="364"/>
      <c r="Q107" s="364"/>
      <c r="R107" s="366"/>
      <c r="S107" s="366"/>
      <c r="T107" s="366"/>
      <c r="U107" s="347"/>
      <c r="V107" s="347"/>
      <c r="W107" s="347"/>
      <c r="X107" s="347"/>
      <c r="Y107" s="347"/>
      <c r="Z107" s="347"/>
      <c r="AA107" s="347"/>
      <c r="AB107" s="347"/>
      <c r="AC107" s="347"/>
      <c r="AD107" s="347"/>
      <c r="AE107" s="347"/>
      <c r="AF107" s="347"/>
      <c r="AG107" s="347"/>
      <c r="AH107" s="347"/>
      <c r="AI107" s="347"/>
      <c r="AJ107" s="347"/>
      <c r="AK107" s="347"/>
      <c r="AL107" s="347"/>
      <c r="AM107" s="347"/>
      <c r="AN107" s="347"/>
      <c r="AO107" s="347"/>
    </row>
    <row r="108" spans="1:41" ht="12.75" customHeight="1" x14ac:dyDescent="0.25">
      <c r="A108" s="347"/>
      <c r="B108" s="361"/>
      <c r="C108" s="361"/>
      <c r="D108" s="361"/>
      <c r="E108" s="347"/>
      <c r="F108" s="347"/>
      <c r="G108" s="347"/>
      <c r="H108" s="347"/>
      <c r="I108" s="347"/>
      <c r="J108" s="347"/>
      <c r="K108" s="347"/>
      <c r="L108" s="361"/>
      <c r="M108" s="361"/>
      <c r="N108" s="361"/>
      <c r="O108" s="361"/>
      <c r="P108" s="364"/>
      <c r="Q108" s="364"/>
      <c r="R108" s="366"/>
      <c r="S108" s="366"/>
      <c r="T108" s="366"/>
      <c r="U108" s="347"/>
      <c r="V108" s="347"/>
      <c r="W108" s="347"/>
      <c r="X108" s="347"/>
      <c r="Y108" s="347"/>
      <c r="Z108" s="347"/>
      <c r="AA108" s="347"/>
      <c r="AB108" s="347"/>
      <c r="AC108" s="347"/>
      <c r="AD108" s="347"/>
      <c r="AE108" s="347"/>
      <c r="AF108" s="347"/>
      <c r="AG108" s="347"/>
      <c r="AH108" s="347"/>
      <c r="AI108" s="347"/>
      <c r="AJ108" s="347"/>
      <c r="AK108" s="347"/>
      <c r="AL108" s="347"/>
      <c r="AM108" s="347"/>
      <c r="AN108" s="347"/>
      <c r="AO108" s="347"/>
    </row>
    <row r="109" spans="1:41" ht="12.75" customHeight="1" x14ac:dyDescent="0.25">
      <c r="A109" s="347"/>
      <c r="B109" s="361"/>
      <c r="C109" s="361"/>
      <c r="D109" s="361"/>
      <c r="E109" s="347"/>
      <c r="F109" s="347"/>
      <c r="G109" s="347"/>
      <c r="H109" s="347"/>
      <c r="I109" s="347"/>
      <c r="J109" s="347"/>
      <c r="K109" s="347"/>
      <c r="L109" s="361"/>
      <c r="M109" s="361"/>
      <c r="N109" s="361"/>
      <c r="O109" s="361"/>
      <c r="P109" s="364"/>
      <c r="Q109" s="364"/>
      <c r="R109" s="366"/>
      <c r="S109" s="366"/>
      <c r="T109" s="366"/>
      <c r="U109" s="347"/>
      <c r="V109" s="347"/>
      <c r="W109" s="347"/>
      <c r="X109" s="347"/>
      <c r="Y109" s="347"/>
      <c r="Z109" s="347"/>
      <c r="AA109" s="347"/>
      <c r="AB109" s="347"/>
      <c r="AC109" s="347"/>
      <c r="AD109" s="347"/>
      <c r="AE109" s="347"/>
      <c r="AF109" s="347"/>
      <c r="AG109" s="347"/>
      <c r="AH109" s="347"/>
      <c r="AI109" s="347"/>
      <c r="AJ109" s="347"/>
      <c r="AK109" s="347"/>
      <c r="AL109" s="347"/>
      <c r="AM109" s="347"/>
      <c r="AN109" s="347"/>
      <c r="AO109" s="347"/>
    </row>
    <row r="110" spans="1:41" ht="12.75" customHeight="1" x14ac:dyDescent="0.25">
      <c r="A110" s="347"/>
      <c r="B110" s="361"/>
      <c r="C110" s="361"/>
      <c r="D110" s="361"/>
      <c r="E110" s="347"/>
      <c r="F110" s="347"/>
      <c r="G110" s="347"/>
      <c r="H110" s="347"/>
      <c r="I110" s="347"/>
      <c r="J110" s="347"/>
      <c r="K110" s="347"/>
      <c r="L110" s="361"/>
      <c r="M110" s="361"/>
      <c r="N110" s="361"/>
      <c r="O110" s="361"/>
      <c r="P110" s="364"/>
      <c r="Q110" s="364"/>
      <c r="R110" s="366"/>
      <c r="S110" s="366"/>
      <c r="T110" s="366"/>
      <c r="U110" s="347"/>
      <c r="V110" s="347"/>
      <c r="W110" s="347"/>
      <c r="X110" s="347"/>
      <c r="Y110" s="347"/>
      <c r="Z110" s="347"/>
      <c r="AA110" s="347"/>
      <c r="AB110" s="347"/>
      <c r="AC110" s="347"/>
      <c r="AD110" s="347"/>
      <c r="AE110" s="347"/>
      <c r="AF110" s="347"/>
      <c r="AG110" s="347"/>
      <c r="AH110" s="347"/>
      <c r="AI110" s="347"/>
      <c r="AJ110" s="347"/>
      <c r="AK110" s="347"/>
      <c r="AL110" s="347"/>
      <c r="AM110" s="347"/>
      <c r="AN110" s="347"/>
      <c r="AO110" s="347"/>
    </row>
    <row r="111" spans="1:41" ht="12.75" customHeight="1" x14ac:dyDescent="0.25">
      <c r="A111" s="347"/>
      <c r="B111" s="361"/>
      <c r="C111" s="361"/>
      <c r="D111" s="361"/>
      <c r="E111" s="347"/>
      <c r="F111" s="347"/>
      <c r="G111" s="347"/>
      <c r="H111" s="347"/>
      <c r="I111" s="347"/>
      <c r="J111" s="347"/>
      <c r="K111" s="347"/>
      <c r="L111" s="361"/>
      <c r="M111" s="361"/>
      <c r="N111" s="361"/>
      <c r="O111" s="361"/>
      <c r="P111" s="364"/>
      <c r="Q111" s="364"/>
      <c r="R111" s="366"/>
      <c r="S111" s="366"/>
      <c r="T111" s="366"/>
      <c r="U111" s="347"/>
      <c r="V111" s="347"/>
      <c r="W111" s="347"/>
      <c r="X111" s="347"/>
      <c r="Y111" s="347"/>
      <c r="Z111" s="347"/>
      <c r="AA111" s="347"/>
      <c r="AB111" s="347"/>
      <c r="AC111" s="347"/>
      <c r="AD111" s="347"/>
      <c r="AE111" s="347"/>
      <c r="AF111" s="347"/>
      <c r="AG111" s="347"/>
      <c r="AH111" s="347"/>
      <c r="AI111" s="347"/>
      <c r="AJ111" s="347"/>
      <c r="AK111" s="347"/>
      <c r="AL111" s="347"/>
      <c r="AM111" s="347"/>
      <c r="AN111" s="347"/>
      <c r="AO111" s="347"/>
    </row>
    <row r="112" spans="1:41" ht="12.75" customHeight="1" x14ac:dyDescent="0.25">
      <c r="A112" s="347"/>
      <c r="B112" s="361"/>
      <c r="C112" s="361"/>
      <c r="D112" s="361"/>
      <c r="E112" s="347"/>
      <c r="F112" s="347"/>
      <c r="G112" s="347"/>
      <c r="H112" s="347"/>
      <c r="I112" s="347"/>
      <c r="J112" s="347"/>
      <c r="K112" s="347"/>
      <c r="L112" s="361"/>
      <c r="M112" s="361"/>
      <c r="N112" s="361"/>
      <c r="O112" s="361"/>
      <c r="P112" s="364"/>
      <c r="Q112" s="364"/>
      <c r="R112" s="366"/>
      <c r="S112" s="366"/>
      <c r="T112" s="366"/>
      <c r="U112" s="347"/>
      <c r="V112" s="347"/>
      <c r="W112" s="347"/>
      <c r="X112" s="347"/>
      <c r="Y112" s="347"/>
      <c r="Z112" s="347"/>
      <c r="AA112" s="347"/>
      <c r="AB112" s="347"/>
      <c r="AC112" s="347"/>
      <c r="AD112" s="347"/>
      <c r="AE112" s="347"/>
      <c r="AF112" s="347"/>
      <c r="AG112" s="347"/>
      <c r="AH112" s="347"/>
      <c r="AI112" s="347"/>
      <c r="AJ112" s="347"/>
      <c r="AK112" s="347"/>
      <c r="AL112" s="347"/>
      <c r="AM112" s="347"/>
      <c r="AN112" s="347"/>
      <c r="AO112" s="347"/>
    </row>
    <row r="113" spans="1:41" ht="12.75" customHeight="1" x14ac:dyDescent="0.25">
      <c r="A113" s="347"/>
      <c r="B113" s="361"/>
      <c r="C113" s="361"/>
      <c r="D113" s="361"/>
      <c r="E113" s="347"/>
      <c r="F113" s="347"/>
      <c r="G113" s="347"/>
      <c r="H113" s="347"/>
      <c r="I113" s="347"/>
      <c r="J113" s="347"/>
      <c r="K113" s="347"/>
      <c r="L113" s="361"/>
      <c r="M113" s="361"/>
      <c r="N113" s="361"/>
      <c r="O113" s="361"/>
      <c r="P113" s="364"/>
      <c r="Q113" s="364"/>
      <c r="R113" s="366"/>
      <c r="S113" s="366"/>
      <c r="T113" s="366"/>
      <c r="U113" s="347"/>
      <c r="V113" s="347"/>
      <c r="W113" s="347"/>
      <c r="X113" s="347"/>
      <c r="Y113" s="347"/>
      <c r="Z113" s="347"/>
      <c r="AA113" s="347"/>
      <c r="AB113" s="347"/>
      <c r="AC113" s="347"/>
      <c r="AD113" s="347"/>
      <c r="AE113" s="347"/>
      <c r="AF113" s="347"/>
      <c r="AG113" s="347"/>
      <c r="AH113" s="347"/>
      <c r="AI113" s="347"/>
      <c r="AJ113" s="347"/>
      <c r="AK113" s="347"/>
      <c r="AL113" s="347"/>
      <c r="AM113" s="347"/>
      <c r="AN113" s="347"/>
      <c r="AO113" s="347"/>
    </row>
    <row r="114" spans="1:41" ht="12.75" customHeight="1" x14ac:dyDescent="0.25">
      <c r="A114" s="347"/>
      <c r="B114" s="361"/>
      <c r="C114" s="361"/>
      <c r="D114" s="361"/>
      <c r="E114" s="347"/>
      <c r="F114" s="347"/>
      <c r="G114" s="347"/>
      <c r="H114" s="347"/>
      <c r="I114" s="347"/>
      <c r="J114" s="347"/>
      <c r="K114" s="347"/>
      <c r="L114" s="361"/>
      <c r="M114" s="361"/>
      <c r="N114" s="361"/>
      <c r="O114" s="361"/>
      <c r="P114" s="364"/>
      <c r="Q114" s="364"/>
      <c r="R114" s="366"/>
      <c r="S114" s="366"/>
      <c r="T114" s="366"/>
      <c r="U114" s="347"/>
      <c r="V114" s="347"/>
      <c r="W114" s="347"/>
      <c r="X114" s="347"/>
      <c r="Y114" s="347"/>
      <c r="Z114" s="347"/>
      <c r="AA114" s="347"/>
      <c r="AB114" s="347"/>
      <c r="AC114" s="347"/>
      <c r="AD114" s="347"/>
      <c r="AE114" s="347"/>
      <c r="AF114" s="347"/>
      <c r="AG114" s="347"/>
      <c r="AH114" s="347"/>
      <c r="AI114" s="347"/>
      <c r="AJ114" s="347"/>
      <c r="AK114" s="347"/>
      <c r="AL114" s="347"/>
      <c r="AM114" s="347"/>
      <c r="AN114" s="347"/>
      <c r="AO114" s="347"/>
    </row>
    <row r="115" spans="1:41" ht="12.75" customHeight="1" x14ac:dyDescent="0.25">
      <c r="A115" s="347"/>
      <c r="B115" s="361"/>
      <c r="C115" s="361"/>
      <c r="D115" s="361"/>
      <c r="E115" s="347"/>
      <c r="F115" s="347"/>
      <c r="G115" s="347"/>
      <c r="H115" s="347"/>
      <c r="I115" s="347"/>
      <c r="J115" s="347"/>
      <c r="K115" s="347"/>
      <c r="L115" s="361"/>
      <c r="M115" s="361"/>
      <c r="N115" s="361"/>
      <c r="O115" s="361"/>
      <c r="P115" s="364"/>
      <c r="Q115" s="364"/>
      <c r="R115" s="366"/>
      <c r="S115" s="366"/>
      <c r="T115" s="366"/>
      <c r="U115" s="347"/>
      <c r="V115" s="347"/>
      <c r="W115" s="347"/>
      <c r="X115" s="347"/>
      <c r="Y115" s="347"/>
      <c r="Z115" s="347"/>
      <c r="AA115" s="347"/>
      <c r="AB115" s="347"/>
      <c r="AC115" s="347"/>
      <c r="AD115" s="347"/>
      <c r="AE115" s="347"/>
      <c r="AF115" s="347"/>
      <c r="AG115" s="347"/>
      <c r="AH115" s="347"/>
      <c r="AI115" s="347"/>
      <c r="AJ115" s="347"/>
      <c r="AK115" s="347"/>
      <c r="AL115" s="347"/>
      <c r="AM115" s="347"/>
      <c r="AN115" s="347"/>
      <c r="AO115" s="347"/>
    </row>
    <row r="116" spans="1:41" ht="12.75" customHeight="1" x14ac:dyDescent="0.25">
      <c r="A116" s="347"/>
      <c r="B116" s="361"/>
      <c r="C116" s="361"/>
      <c r="D116" s="361"/>
      <c r="E116" s="347"/>
      <c r="F116" s="347"/>
      <c r="G116" s="347"/>
      <c r="H116" s="347"/>
      <c r="I116" s="347"/>
      <c r="J116" s="347"/>
      <c r="K116" s="347"/>
      <c r="L116" s="361"/>
      <c r="M116" s="361"/>
      <c r="N116" s="361"/>
      <c r="O116" s="361"/>
      <c r="P116" s="364"/>
      <c r="Q116" s="364"/>
      <c r="R116" s="366"/>
      <c r="S116" s="366"/>
      <c r="T116" s="366"/>
      <c r="U116" s="347"/>
      <c r="V116" s="347"/>
      <c r="W116" s="347"/>
      <c r="X116" s="347"/>
      <c r="Y116" s="347"/>
      <c r="Z116" s="347"/>
      <c r="AA116" s="347"/>
      <c r="AB116" s="347"/>
      <c r="AC116" s="347"/>
      <c r="AD116" s="347"/>
      <c r="AE116" s="347"/>
      <c r="AF116" s="347"/>
      <c r="AG116" s="347"/>
      <c r="AH116" s="347"/>
      <c r="AI116" s="347"/>
      <c r="AJ116" s="347"/>
      <c r="AK116" s="347"/>
      <c r="AL116" s="347"/>
      <c r="AM116" s="347"/>
      <c r="AN116" s="347"/>
      <c r="AO116" s="347"/>
    </row>
    <row r="117" spans="1:41" ht="12.75" customHeight="1" x14ac:dyDescent="0.25">
      <c r="A117" s="347"/>
      <c r="B117" s="361"/>
      <c r="C117" s="361"/>
      <c r="D117" s="361"/>
      <c r="E117" s="347"/>
      <c r="F117" s="347"/>
      <c r="G117" s="347"/>
      <c r="H117" s="347"/>
      <c r="I117" s="347"/>
      <c r="J117" s="347"/>
      <c r="K117" s="347"/>
      <c r="L117" s="361"/>
      <c r="M117" s="361"/>
      <c r="N117" s="361"/>
      <c r="O117" s="361"/>
      <c r="P117" s="364"/>
      <c r="Q117" s="364"/>
      <c r="R117" s="366"/>
      <c r="S117" s="366"/>
      <c r="T117" s="366"/>
      <c r="U117" s="347"/>
      <c r="V117" s="347"/>
      <c r="W117" s="347"/>
      <c r="X117" s="347"/>
      <c r="Y117" s="347"/>
      <c r="Z117" s="347"/>
      <c r="AA117" s="347"/>
      <c r="AB117" s="347"/>
      <c r="AC117" s="347"/>
      <c r="AD117" s="347"/>
      <c r="AE117" s="347"/>
      <c r="AF117" s="347"/>
      <c r="AG117" s="347"/>
      <c r="AH117" s="347"/>
      <c r="AI117" s="347"/>
      <c r="AJ117" s="347"/>
      <c r="AK117" s="347"/>
      <c r="AL117" s="347"/>
      <c r="AM117" s="347"/>
      <c r="AN117" s="347"/>
      <c r="AO117" s="347"/>
    </row>
    <row r="118" spans="1:41" ht="12.75" customHeight="1" x14ac:dyDescent="0.25">
      <c r="A118" s="347"/>
      <c r="B118" s="361"/>
      <c r="C118" s="361"/>
      <c r="D118" s="361"/>
      <c r="E118" s="347"/>
      <c r="F118" s="347"/>
      <c r="G118" s="347"/>
      <c r="H118" s="347"/>
      <c r="I118" s="347"/>
      <c r="J118" s="347"/>
      <c r="K118" s="347"/>
      <c r="L118" s="361"/>
      <c r="M118" s="361"/>
      <c r="N118" s="361"/>
      <c r="O118" s="361"/>
      <c r="P118" s="364"/>
      <c r="Q118" s="364"/>
      <c r="R118" s="366"/>
      <c r="S118" s="366"/>
      <c r="T118" s="366"/>
      <c r="U118" s="347"/>
      <c r="V118" s="347"/>
      <c r="W118" s="347"/>
      <c r="X118" s="347"/>
      <c r="Y118" s="347"/>
      <c r="Z118" s="347"/>
      <c r="AA118" s="347"/>
      <c r="AB118" s="347"/>
      <c r="AC118" s="347"/>
      <c r="AD118" s="347"/>
      <c r="AE118" s="347"/>
      <c r="AF118" s="347"/>
      <c r="AG118" s="347"/>
      <c r="AH118" s="347"/>
      <c r="AI118" s="347"/>
      <c r="AJ118" s="347"/>
      <c r="AK118" s="347"/>
      <c r="AL118" s="347"/>
      <c r="AM118" s="347"/>
      <c r="AN118" s="347"/>
      <c r="AO118" s="347"/>
    </row>
    <row r="119" spans="1:41" ht="12.75" customHeight="1" x14ac:dyDescent="0.25">
      <c r="A119" s="347"/>
      <c r="B119" s="361"/>
      <c r="C119" s="361"/>
      <c r="D119" s="361"/>
      <c r="E119" s="347"/>
      <c r="F119" s="347"/>
      <c r="G119" s="347"/>
      <c r="H119" s="347"/>
      <c r="I119" s="347"/>
      <c r="J119" s="347"/>
      <c r="K119" s="347"/>
      <c r="L119" s="361"/>
      <c r="M119" s="361"/>
      <c r="N119" s="361"/>
      <c r="O119" s="361"/>
      <c r="P119" s="364"/>
      <c r="Q119" s="364"/>
      <c r="R119" s="366"/>
      <c r="S119" s="366"/>
      <c r="T119" s="366"/>
      <c r="U119" s="347"/>
      <c r="V119" s="347"/>
      <c r="W119" s="347"/>
      <c r="X119" s="347"/>
      <c r="Y119" s="347"/>
      <c r="Z119" s="347"/>
      <c r="AA119" s="347"/>
      <c r="AB119" s="347"/>
      <c r="AC119" s="347"/>
      <c r="AD119" s="347"/>
      <c r="AE119" s="347"/>
      <c r="AF119" s="347"/>
      <c r="AG119" s="347"/>
      <c r="AH119" s="347"/>
      <c r="AI119" s="347"/>
      <c r="AJ119" s="347"/>
      <c r="AK119" s="347"/>
      <c r="AL119" s="347"/>
      <c r="AM119" s="347"/>
      <c r="AN119" s="347"/>
      <c r="AO119" s="347"/>
    </row>
    <row r="120" spans="1:41" ht="12.75" customHeight="1" x14ac:dyDescent="0.25">
      <c r="A120" s="347"/>
      <c r="B120" s="361"/>
      <c r="C120" s="361"/>
      <c r="D120" s="361"/>
      <c r="E120" s="347"/>
      <c r="F120" s="347"/>
      <c r="G120" s="347"/>
      <c r="H120" s="347"/>
      <c r="I120" s="347"/>
      <c r="J120" s="347"/>
      <c r="K120" s="347"/>
      <c r="L120" s="361"/>
      <c r="M120" s="361"/>
      <c r="N120" s="361"/>
      <c r="O120" s="361"/>
      <c r="P120" s="364"/>
      <c r="Q120" s="364"/>
      <c r="R120" s="366"/>
      <c r="S120" s="366"/>
      <c r="T120" s="366"/>
      <c r="U120" s="347"/>
      <c r="V120" s="347"/>
      <c r="W120" s="347"/>
      <c r="X120" s="347"/>
      <c r="Y120" s="347"/>
      <c r="Z120" s="347"/>
      <c r="AA120" s="347"/>
      <c r="AB120" s="347"/>
      <c r="AC120" s="347"/>
      <c r="AD120" s="347"/>
      <c r="AE120" s="347"/>
      <c r="AF120" s="347"/>
      <c r="AG120" s="347"/>
      <c r="AH120" s="347"/>
      <c r="AI120" s="347"/>
      <c r="AJ120" s="347"/>
      <c r="AK120" s="347"/>
      <c r="AL120" s="347"/>
      <c r="AM120" s="347"/>
      <c r="AN120" s="347"/>
      <c r="AO120" s="347"/>
    </row>
    <row r="121" spans="1:41" ht="12.75" customHeight="1" x14ac:dyDescent="0.25">
      <c r="A121" s="347"/>
      <c r="B121" s="361"/>
      <c r="C121" s="361"/>
      <c r="D121" s="361"/>
      <c r="E121" s="347"/>
      <c r="F121" s="347"/>
      <c r="G121" s="347"/>
      <c r="H121" s="347"/>
      <c r="I121" s="347"/>
      <c r="J121" s="347"/>
      <c r="K121" s="347"/>
      <c r="L121" s="361"/>
      <c r="M121" s="361"/>
      <c r="N121" s="361"/>
      <c r="O121" s="361"/>
      <c r="P121" s="364"/>
      <c r="Q121" s="364"/>
      <c r="R121" s="366"/>
      <c r="S121" s="366"/>
      <c r="T121" s="366"/>
      <c r="U121" s="347"/>
      <c r="V121" s="347"/>
      <c r="W121" s="347"/>
      <c r="X121" s="347"/>
      <c r="Y121" s="347"/>
      <c r="Z121" s="347"/>
      <c r="AA121" s="347"/>
      <c r="AB121" s="347"/>
      <c r="AC121" s="347"/>
      <c r="AD121" s="347"/>
      <c r="AE121" s="347"/>
      <c r="AF121" s="347"/>
      <c r="AG121" s="347"/>
      <c r="AH121" s="347"/>
      <c r="AI121" s="347"/>
      <c r="AJ121" s="347"/>
      <c r="AK121" s="347"/>
      <c r="AL121" s="347"/>
      <c r="AM121" s="347"/>
      <c r="AN121" s="347"/>
      <c r="AO121" s="347"/>
    </row>
    <row r="122" spans="1:41" ht="12.75" customHeight="1" x14ac:dyDescent="0.25">
      <c r="A122" s="347"/>
      <c r="B122" s="361"/>
      <c r="C122" s="361"/>
      <c r="D122" s="361"/>
      <c r="E122" s="347"/>
      <c r="F122" s="347"/>
      <c r="G122" s="347"/>
      <c r="H122" s="347"/>
      <c r="I122" s="347"/>
      <c r="J122" s="347"/>
      <c r="K122" s="347"/>
      <c r="L122" s="361"/>
      <c r="M122" s="361"/>
      <c r="N122" s="361"/>
      <c r="O122" s="361"/>
      <c r="P122" s="364"/>
      <c r="Q122" s="364"/>
      <c r="R122" s="366"/>
      <c r="S122" s="366"/>
      <c r="T122" s="366"/>
      <c r="U122" s="347"/>
      <c r="V122" s="347"/>
      <c r="W122" s="347"/>
      <c r="X122" s="347"/>
      <c r="Y122" s="347"/>
      <c r="Z122" s="347"/>
      <c r="AA122" s="347"/>
      <c r="AB122" s="347"/>
      <c r="AC122" s="347"/>
      <c r="AD122" s="347"/>
      <c r="AE122" s="347"/>
      <c r="AF122" s="347"/>
      <c r="AG122" s="347"/>
      <c r="AH122" s="347"/>
      <c r="AI122" s="347"/>
      <c r="AJ122" s="347"/>
      <c r="AK122" s="347"/>
      <c r="AL122" s="347"/>
      <c r="AM122" s="347"/>
      <c r="AN122" s="347"/>
      <c r="AO122" s="347"/>
    </row>
    <row r="123" spans="1:41" ht="12.75" customHeight="1" x14ac:dyDescent="0.25">
      <c r="A123" s="347"/>
      <c r="B123" s="361"/>
      <c r="C123" s="361"/>
      <c r="D123" s="361"/>
      <c r="E123" s="347"/>
      <c r="F123" s="347"/>
      <c r="G123" s="347"/>
      <c r="H123" s="347"/>
      <c r="I123" s="347"/>
      <c r="J123" s="347"/>
      <c r="K123" s="347"/>
      <c r="L123" s="361"/>
      <c r="M123" s="361"/>
      <c r="N123" s="361"/>
      <c r="O123" s="361"/>
      <c r="P123" s="364"/>
      <c r="Q123" s="364"/>
      <c r="R123" s="366"/>
      <c r="S123" s="366"/>
      <c r="T123" s="366"/>
      <c r="U123" s="347"/>
      <c r="V123" s="347"/>
      <c r="W123" s="347"/>
      <c r="X123" s="347"/>
      <c r="Y123" s="347"/>
      <c r="Z123" s="347"/>
      <c r="AA123" s="347"/>
      <c r="AB123" s="347"/>
      <c r="AC123" s="347"/>
      <c r="AD123" s="347"/>
      <c r="AE123" s="347"/>
      <c r="AF123" s="347"/>
      <c r="AG123" s="347"/>
      <c r="AH123" s="347"/>
      <c r="AI123" s="347"/>
      <c r="AJ123" s="347"/>
      <c r="AK123" s="347"/>
      <c r="AL123" s="347"/>
      <c r="AM123" s="347"/>
      <c r="AN123" s="347"/>
      <c r="AO123" s="347"/>
    </row>
    <row r="124" spans="1:41" ht="12.75" customHeight="1" x14ac:dyDescent="0.25">
      <c r="A124" s="347"/>
      <c r="B124" s="361"/>
      <c r="C124" s="361"/>
      <c r="D124" s="361"/>
      <c r="E124" s="347"/>
      <c r="F124" s="347"/>
      <c r="G124" s="347"/>
      <c r="H124" s="347"/>
      <c r="I124" s="347"/>
      <c r="J124" s="347"/>
      <c r="K124" s="347"/>
      <c r="L124" s="361"/>
      <c r="M124" s="361"/>
      <c r="N124" s="361"/>
      <c r="O124" s="361"/>
      <c r="P124" s="364"/>
      <c r="Q124" s="364"/>
      <c r="R124" s="366"/>
      <c r="S124" s="366"/>
      <c r="T124" s="366"/>
      <c r="U124" s="347"/>
      <c r="V124" s="347"/>
      <c r="W124" s="347"/>
      <c r="X124" s="347"/>
      <c r="Y124" s="347"/>
      <c r="Z124" s="347"/>
      <c r="AA124" s="347"/>
      <c r="AB124" s="347"/>
      <c r="AC124" s="347"/>
      <c r="AD124" s="347"/>
      <c r="AE124" s="347"/>
      <c r="AF124" s="347"/>
      <c r="AG124" s="347"/>
      <c r="AH124" s="347"/>
      <c r="AI124" s="347"/>
      <c r="AJ124" s="347"/>
      <c r="AK124" s="347"/>
      <c r="AL124" s="347"/>
      <c r="AM124" s="347"/>
      <c r="AN124" s="347"/>
      <c r="AO124" s="347"/>
    </row>
    <row r="125" spans="1:41" ht="12.75" customHeight="1" x14ac:dyDescent="0.25">
      <c r="A125" s="347"/>
      <c r="B125" s="361"/>
      <c r="C125" s="361"/>
      <c r="D125" s="361"/>
      <c r="E125" s="347"/>
      <c r="F125" s="347"/>
      <c r="G125" s="347"/>
      <c r="H125" s="347"/>
      <c r="I125" s="347"/>
      <c r="J125" s="347"/>
      <c r="K125" s="347"/>
      <c r="L125" s="361"/>
      <c r="M125" s="361"/>
      <c r="N125" s="361"/>
      <c r="O125" s="361"/>
      <c r="P125" s="364"/>
      <c r="Q125" s="364"/>
      <c r="R125" s="366"/>
      <c r="S125" s="366"/>
      <c r="T125" s="366"/>
      <c r="U125" s="347"/>
      <c r="V125" s="347"/>
      <c r="W125" s="347"/>
      <c r="X125" s="347"/>
      <c r="Y125" s="347"/>
      <c r="Z125" s="347"/>
      <c r="AA125" s="347"/>
      <c r="AB125" s="347"/>
      <c r="AC125" s="347"/>
      <c r="AD125" s="347"/>
      <c r="AE125" s="347"/>
      <c r="AF125" s="347"/>
      <c r="AG125" s="347"/>
      <c r="AH125" s="347"/>
      <c r="AI125" s="347"/>
      <c r="AJ125" s="347"/>
      <c r="AK125" s="347"/>
      <c r="AL125" s="347"/>
      <c r="AM125" s="347"/>
      <c r="AN125" s="347"/>
      <c r="AO125" s="347"/>
    </row>
    <row r="126" spans="1:41" ht="12.75" customHeight="1" x14ac:dyDescent="0.25">
      <c r="A126" s="347"/>
      <c r="B126" s="361"/>
      <c r="C126" s="361"/>
      <c r="D126" s="361"/>
      <c r="E126" s="347"/>
      <c r="F126" s="347"/>
      <c r="G126" s="347"/>
      <c r="H126" s="347"/>
      <c r="I126" s="347"/>
      <c r="J126" s="347"/>
      <c r="K126" s="347"/>
      <c r="L126" s="361"/>
      <c r="M126" s="361"/>
      <c r="N126" s="361"/>
      <c r="O126" s="361"/>
      <c r="P126" s="364"/>
      <c r="Q126" s="364"/>
      <c r="R126" s="366"/>
      <c r="S126" s="366"/>
      <c r="T126" s="366"/>
      <c r="U126" s="347"/>
      <c r="V126" s="347"/>
      <c r="W126" s="347"/>
      <c r="X126" s="347"/>
      <c r="Y126" s="347"/>
      <c r="Z126" s="347"/>
      <c r="AA126" s="347"/>
      <c r="AB126" s="347"/>
      <c r="AC126" s="347"/>
      <c r="AD126" s="347"/>
      <c r="AE126" s="347"/>
      <c r="AF126" s="347"/>
      <c r="AG126" s="347"/>
      <c r="AH126" s="347"/>
      <c r="AI126" s="347"/>
      <c r="AJ126" s="347"/>
      <c r="AK126" s="347"/>
      <c r="AL126" s="347"/>
      <c r="AM126" s="347"/>
      <c r="AN126" s="347"/>
      <c r="AO126" s="347"/>
    </row>
    <row r="127" spans="1:41" ht="12.75" customHeight="1" x14ac:dyDescent="0.25">
      <c r="A127" s="347"/>
      <c r="B127" s="361"/>
      <c r="C127" s="361"/>
      <c r="D127" s="361"/>
      <c r="E127" s="347"/>
      <c r="F127" s="347"/>
      <c r="G127" s="347"/>
      <c r="H127" s="347"/>
      <c r="I127" s="347"/>
      <c r="J127" s="347"/>
      <c r="K127" s="347"/>
      <c r="L127" s="361"/>
      <c r="M127" s="361"/>
      <c r="N127" s="361"/>
      <c r="O127" s="361"/>
      <c r="P127" s="364"/>
      <c r="Q127" s="364"/>
      <c r="R127" s="366"/>
      <c r="S127" s="366"/>
      <c r="T127" s="366"/>
      <c r="U127" s="347"/>
      <c r="V127" s="347"/>
      <c r="W127" s="347"/>
      <c r="X127" s="347"/>
      <c r="Y127" s="347"/>
      <c r="Z127" s="347"/>
      <c r="AA127" s="347"/>
      <c r="AB127" s="347"/>
      <c r="AC127" s="347"/>
      <c r="AD127" s="347"/>
      <c r="AE127" s="347"/>
      <c r="AF127" s="347"/>
      <c r="AG127" s="347"/>
      <c r="AH127" s="347"/>
      <c r="AI127" s="347"/>
      <c r="AJ127" s="347"/>
      <c r="AK127" s="347"/>
      <c r="AL127" s="347"/>
      <c r="AM127" s="347"/>
      <c r="AN127" s="347"/>
      <c r="AO127" s="347"/>
    </row>
    <row r="128" spans="1:41" ht="12.75" customHeight="1" x14ac:dyDescent="0.25">
      <c r="A128" s="347"/>
      <c r="B128" s="361"/>
      <c r="C128" s="361"/>
      <c r="D128" s="361"/>
      <c r="E128" s="347"/>
      <c r="F128" s="347"/>
      <c r="G128" s="347"/>
      <c r="H128" s="347"/>
      <c r="I128" s="347"/>
      <c r="J128" s="347"/>
      <c r="K128" s="347"/>
      <c r="L128" s="361"/>
      <c r="M128" s="361"/>
      <c r="N128" s="361"/>
      <c r="O128" s="361"/>
      <c r="P128" s="364"/>
      <c r="Q128" s="364"/>
      <c r="R128" s="366"/>
      <c r="S128" s="366"/>
      <c r="T128" s="366"/>
      <c r="U128" s="347"/>
      <c r="V128" s="347"/>
      <c r="W128" s="347"/>
      <c r="X128" s="347"/>
      <c r="Y128" s="347"/>
      <c r="Z128" s="347"/>
      <c r="AA128" s="347"/>
      <c r="AB128" s="347"/>
      <c r="AC128" s="347"/>
      <c r="AD128" s="347"/>
      <c r="AE128" s="347"/>
      <c r="AF128" s="347"/>
      <c r="AG128" s="347"/>
      <c r="AH128" s="347"/>
      <c r="AI128" s="347"/>
      <c r="AJ128" s="347"/>
      <c r="AK128" s="347"/>
      <c r="AL128" s="347"/>
      <c r="AM128" s="347"/>
      <c r="AN128" s="347"/>
      <c r="AO128" s="347"/>
    </row>
    <row r="129" spans="1:41" ht="12.75" customHeight="1" x14ac:dyDescent="0.25">
      <c r="A129" s="347"/>
      <c r="B129" s="361"/>
      <c r="C129" s="361"/>
      <c r="D129" s="361"/>
      <c r="E129" s="347"/>
      <c r="F129" s="347"/>
      <c r="G129" s="347"/>
      <c r="H129" s="347"/>
      <c r="I129" s="347"/>
      <c r="J129" s="347"/>
      <c r="K129" s="347"/>
      <c r="L129" s="361"/>
      <c r="M129" s="361"/>
      <c r="N129" s="361"/>
      <c r="O129" s="361"/>
      <c r="P129" s="364"/>
      <c r="Q129" s="364"/>
      <c r="R129" s="366"/>
      <c r="S129" s="366"/>
      <c r="T129" s="366"/>
      <c r="U129" s="347"/>
      <c r="V129" s="347"/>
      <c r="W129" s="347"/>
      <c r="X129" s="347"/>
      <c r="Y129" s="347"/>
      <c r="Z129" s="347"/>
      <c r="AA129" s="347"/>
      <c r="AB129" s="347"/>
      <c r="AC129" s="347"/>
      <c r="AD129" s="347"/>
      <c r="AE129" s="347"/>
      <c r="AF129" s="347"/>
      <c r="AG129" s="347"/>
      <c r="AH129" s="347"/>
      <c r="AI129" s="347"/>
      <c r="AJ129" s="347"/>
      <c r="AK129" s="347"/>
      <c r="AL129" s="347"/>
      <c r="AM129" s="347"/>
      <c r="AN129" s="347"/>
      <c r="AO129" s="347"/>
    </row>
    <row r="130" spans="1:41" ht="12.75" customHeight="1" x14ac:dyDescent="0.25">
      <c r="A130" s="347"/>
      <c r="B130" s="361"/>
      <c r="C130" s="361"/>
      <c r="D130" s="361"/>
      <c r="E130" s="347"/>
      <c r="F130" s="347"/>
      <c r="G130" s="347"/>
      <c r="H130" s="347"/>
      <c r="I130" s="347"/>
      <c r="J130" s="347"/>
      <c r="K130" s="347"/>
      <c r="L130" s="361"/>
      <c r="M130" s="361"/>
      <c r="N130" s="361"/>
      <c r="O130" s="361"/>
      <c r="P130" s="364"/>
      <c r="Q130" s="364"/>
      <c r="R130" s="366"/>
      <c r="S130" s="366"/>
      <c r="T130" s="366"/>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row>
    <row r="131" spans="1:41" ht="12.75" customHeight="1" x14ac:dyDescent="0.25">
      <c r="A131" s="347"/>
      <c r="B131" s="361"/>
      <c r="C131" s="361"/>
      <c r="D131" s="361"/>
      <c r="E131" s="347"/>
      <c r="F131" s="347"/>
      <c r="G131" s="347"/>
      <c r="H131" s="347"/>
      <c r="I131" s="347"/>
      <c r="J131" s="347"/>
      <c r="K131" s="347"/>
      <c r="L131" s="361"/>
      <c r="M131" s="361"/>
      <c r="N131" s="361"/>
      <c r="O131" s="361"/>
      <c r="P131" s="364"/>
      <c r="Q131" s="364"/>
      <c r="R131" s="366"/>
      <c r="S131" s="366"/>
      <c r="T131" s="366"/>
      <c r="U131" s="347"/>
      <c r="V131" s="347"/>
      <c r="W131" s="347"/>
      <c r="X131" s="347"/>
      <c r="Y131" s="347"/>
      <c r="Z131" s="347"/>
      <c r="AA131" s="347"/>
      <c r="AB131" s="347"/>
      <c r="AC131" s="347"/>
      <c r="AD131" s="347"/>
      <c r="AE131" s="347"/>
      <c r="AF131" s="347"/>
      <c r="AG131" s="347"/>
      <c r="AH131" s="347"/>
      <c r="AI131" s="347"/>
      <c r="AJ131" s="347"/>
      <c r="AK131" s="347"/>
      <c r="AL131" s="347"/>
      <c r="AM131" s="347"/>
      <c r="AN131" s="347"/>
      <c r="AO131" s="347"/>
    </row>
    <row r="132" spans="1:41" ht="12.75" customHeight="1" x14ac:dyDescent="0.25">
      <c r="A132" s="347"/>
      <c r="B132" s="361"/>
      <c r="C132" s="361"/>
      <c r="D132" s="361"/>
      <c r="E132" s="347"/>
      <c r="F132" s="347"/>
      <c r="G132" s="347"/>
      <c r="H132" s="347"/>
      <c r="I132" s="347"/>
      <c r="J132" s="347"/>
      <c r="K132" s="347"/>
      <c r="L132" s="361"/>
      <c r="M132" s="361"/>
      <c r="N132" s="361"/>
      <c r="O132" s="361"/>
      <c r="P132" s="364"/>
      <c r="Q132" s="364"/>
      <c r="R132" s="366"/>
      <c r="S132" s="366"/>
      <c r="T132" s="366"/>
      <c r="U132" s="347"/>
      <c r="V132" s="347"/>
      <c r="W132" s="347"/>
      <c r="X132" s="347"/>
      <c r="Y132" s="347"/>
      <c r="Z132" s="347"/>
      <c r="AA132" s="347"/>
      <c r="AB132" s="347"/>
      <c r="AC132" s="347"/>
      <c r="AD132" s="347"/>
      <c r="AE132" s="347"/>
      <c r="AF132" s="347"/>
      <c r="AG132" s="347"/>
      <c r="AH132" s="347"/>
      <c r="AI132" s="347"/>
      <c r="AJ132" s="347"/>
      <c r="AK132" s="347"/>
      <c r="AL132" s="347"/>
      <c r="AM132" s="347"/>
      <c r="AN132" s="347"/>
      <c r="AO132" s="347"/>
    </row>
    <row r="133" spans="1:41" ht="12.75" customHeight="1" x14ac:dyDescent="0.25">
      <c r="A133" s="347"/>
      <c r="B133" s="361"/>
      <c r="C133" s="361"/>
      <c r="D133" s="361"/>
      <c r="E133" s="347"/>
      <c r="F133" s="347"/>
      <c r="G133" s="347"/>
      <c r="H133" s="347"/>
      <c r="I133" s="347"/>
      <c r="J133" s="347"/>
      <c r="K133" s="347"/>
      <c r="L133" s="361"/>
      <c r="M133" s="361"/>
      <c r="N133" s="361"/>
      <c r="O133" s="361"/>
      <c r="P133" s="364"/>
      <c r="Q133" s="364"/>
      <c r="R133" s="366"/>
      <c r="S133" s="366"/>
      <c r="T133" s="366"/>
      <c r="U133" s="347"/>
      <c r="V133" s="347"/>
      <c r="W133" s="347"/>
      <c r="X133" s="347"/>
      <c r="Y133" s="347"/>
      <c r="Z133" s="347"/>
      <c r="AA133" s="347"/>
      <c r="AB133" s="347"/>
      <c r="AC133" s="347"/>
      <c r="AD133" s="347"/>
      <c r="AE133" s="347"/>
      <c r="AF133" s="347"/>
      <c r="AG133" s="347"/>
      <c r="AH133" s="347"/>
      <c r="AI133" s="347"/>
      <c r="AJ133" s="347"/>
      <c r="AK133" s="347"/>
      <c r="AL133" s="347"/>
      <c r="AM133" s="347"/>
      <c r="AN133" s="347"/>
      <c r="AO133" s="347"/>
    </row>
    <row r="134" spans="1:41" ht="12.75" customHeight="1" x14ac:dyDescent="0.25">
      <c r="A134" s="347"/>
      <c r="B134" s="361"/>
      <c r="C134" s="361"/>
      <c r="D134" s="361"/>
      <c r="E134" s="347"/>
      <c r="F134" s="347"/>
      <c r="G134" s="347"/>
      <c r="H134" s="347"/>
      <c r="I134" s="347"/>
      <c r="J134" s="347"/>
      <c r="K134" s="347"/>
      <c r="L134" s="361"/>
      <c r="M134" s="361"/>
      <c r="N134" s="361"/>
      <c r="O134" s="361"/>
      <c r="P134" s="364"/>
      <c r="Q134" s="364"/>
      <c r="R134" s="366"/>
      <c r="S134" s="366"/>
      <c r="T134" s="366"/>
      <c r="U134" s="347"/>
      <c r="V134" s="347"/>
      <c r="W134" s="347"/>
      <c r="X134" s="347"/>
      <c r="Y134" s="347"/>
      <c r="Z134" s="347"/>
      <c r="AA134" s="347"/>
      <c r="AB134" s="347"/>
      <c r="AC134" s="347"/>
      <c r="AD134" s="347"/>
      <c r="AE134" s="347"/>
      <c r="AF134" s="347"/>
      <c r="AG134" s="347"/>
      <c r="AH134" s="347"/>
      <c r="AI134" s="347"/>
      <c r="AJ134" s="347"/>
      <c r="AK134" s="347"/>
      <c r="AL134" s="347"/>
      <c r="AM134" s="347"/>
      <c r="AN134" s="347"/>
      <c r="AO134" s="347"/>
    </row>
    <row r="135" spans="1:41" ht="12.75" customHeight="1" x14ac:dyDescent="0.25">
      <c r="A135" s="347"/>
      <c r="B135" s="361"/>
      <c r="C135" s="361"/>
      <c r="D135" s="361"/>
      <c r="E135" s="347"/>
      <c r="F135" s="347"/>
      <c r="G135" s="347"/>
      <c r="H135" s="347"/>
      <c r="I135" s="347"/>
      <c r="J135" s="347"/>
      <c r="K135" s="347"/>
      <c r="L135" s="361"/>
      <c r="M135" s="361"/>
      <c r="N135" s="361"/>
      <c r="O135" s="361"/>
      <c r="P135" s="364"/>
      <c r="Q135" s="364"/>
      <c r="R135" s="366"/>
      <c r="S135" s="366"/>
      <c r="T135" s="366"/>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row>
    <row r="136" spans="1:41" ht="12.75" customHeight="1" x14ac:dyDescent="0.25">
      <c r="A136" s="347"/>
      <c r="B136" s="361"/>
      <c r="C136" s="361"/>
      <c r="D136" s="361"/>
      <c r="E136" s="347"/>
      <c r="F136" s="347"/>
      <c r="G136" s="347"/>
      <c r="H136" s="347"/>
      <c r="I136" s="347"/>
      <c r="J136" s="347"/>
      <c r="K136" s="347"/>
      <c r="L136" s="361"/>
      <c r="M136" s="361"/>
      <c r="N136" s="361"/>
      <c r="O136" s="361"/>
      <c r="P136" s="364"/>
      <c r="Q136" s="364"/>
      <c r="R136" s="366"/>
      <c r="S136" s="366"/>
      <c r="T136" s="366"/>
      <c r="U136" s="347"/>
      <c r="V136" s="347"/>
      <c r="W136" s="347"/>
      <c r="X136" s="347"/>
      <c r="Y136" s="347"/>
      <c r="Z136" s="347"/>
      <c r="AA136" s="347"/>
      <c r="AB136" s="347"/>
      <c r="AC136" s="347"/>
      <c r="AD136" s="347"/>
      <c r="AE136" s="347"/>
      <c r="AF136" s="347"/>
      <c r="AG136" s="347"/>
      <c r="AH136" s="347"/>
      <c r="AI136" s="347"/>
      <c r="AJ136" s="347"/>
      <c r="AK136" s="347"/>
      <c r="AL136" s="347"/>
      <c r="AM136" s="347"/>
      <c r="AN136" s="347"/>
      <c r="AO136" s="347"/>
    </row>
    <row r="137" spans="1:41" ht="12.75" customHeight="1" x14ac:dyDescent="0.25">
      <c r="A137" s="347"/>
      <c r="B137" s="361"/>
      <c r="C137" s="361"/>
      <c r="D137" s="361"/>
      <c r="E137" s="347"/>
      <c r="F137" s="347"/>
      <c r="G137" s="347"/>
      <c r="H137" s="347"/>
      <c r="I137" s="347"/>
      <c r="J137" s="347"/>
      <c r="K137" s="347"/>
      <c r="L137" s="361"/>
      <c r="M137" s="361"/>
      <c r="N137" s="361"/>
      <c r="O137" s="361"/>
      <c r="P137" s="364"/>
      <c r="Q137" s="364"/>
      <c r="R137" s="366"/>
      <c r="S137" s="366"/>
      <c r="T137" s="366"/>
      <c r="U137" s="347"/>
      <c r="V137" s="347"/>
      <c r="W137" s="347"/>
      <c r="X137" s="347"/>
      <c r="Y137" s="347"/>
      <c r="Z137" s="347"/>
      <c r="AA137" s="347"/>
      <c r="AB137" s="347"/>
      <c r="AC137" s="347"/>
      <c r="AD137" s="347"/>
      <c r="AE137" s="347"/>
      <c r="AF137" s="347"/>
      <c r="AG137" s="347"/>
      <c r="AH137" s="347"/>
      <c r="AI137" s="347"/>
      <c r="AJ137" s="347"/>
      <c r="AK137" s="347"/>
      <c r="AL137" s="347"/>
      <c r="AM137" s="347"/>
      <c r="AN137" s="347"/>
      <c r="AO137" s="347"/>
    </row>
    <row r="138" spans="1:41" ht="12.75" customHeight="1" x14ac:dyDescent="0.25">
      <c r="A138" s="347"/>
      <c r="B138" s="361"/>
      <c r="C138" s="361"/>
      <c r="D138" s="361"/>
      <c r="E138" s="347"/>
      <c r="F138" s="347"/>
      <c r="G138" s="347"/>
      <c r="H138" s="347"/>
      <c r="I138" s="347"/>
      <c r="J138" s="347"/>
      <c r="K138" s="347"/>
      <c r="L138" s="361"/>
      <c r="M138" s="361"/>
      <c r="N138" s="361"/>
      <c r="O138" s="361"/>
      <c r="P138" s="364"/>
      <c r="Q138" s="364"/>
      <c r="R138" s="366"/>
      <c r="S138" s="366"/>
      <c r="T138" s="366"/>
      <c r="U138" s="347"/>
      <c r="V138" s="347"/>
      <c r="W138" s="347"/>
      <c r="X138" s="347"/>
      <c r="Y138" s="347"/>
      <c r="Z138" s="347"/>
      <c r="AA138" s="347"/>
      <c r="AB138" s="347"/>
      <c r="AC138" s="347"/>
      <c r="AD138" s="347"/>
      <c r="AE138" s="347"/>
      <c r="AF138" s="347"/>
      <c r="AG138" s="347"/>
      <c r="AH138" s="347"/>
      <c r="AI138" s="347"/>
      <c r="AJ138" s="347"/>
      <c r="AK138" s="347"/>
      <c r="AL138" s="347"/>
      <c r="AM138" s="347"/>
      <c r="AN138" s="347"/>
      <c r="AO138" s="347"/>
    </row>
    <row r="139" spans="1:41" ht="12.75" customHeight="1" x14ac:dyDescent="0.25">
      <c r="A139" s="347"/>
      <c r="B139" s="361"/>
      <c r="C139" s="361"/>
      <c r="D139" s="361"/>
      <c r="E139" s="347"/>
      <c r="F139" s="347"/>
      <c r="G139" s="347"/>
      <c r="H139" s="347"/>
      <c r="I139" s="347"/>
      <c r="J139" s="347"/>
      <c r="K139" s="347"/>
      <c r="L139" s="361"/>
      <c r="M139" s="361"/>
      <c r="N139" s="361"/>
      <c r="O139" s="361"/>
      <c r="P139" s="364"/>
      <c r="Q139" s="364"/>
      <c r="R139" s="366"/>
      <c r="S139" s="366"/>
      <c r="T139" s="366"/>
      <c r="U139" s="347"/>
      <c r="V139" s="347"/>
      <c r="W139" s="347"/>
      <c r="X139" s="347"/>
      <c r="Y139" s="347"/>
      <c r="Z139" s="347"/>
      <c r="AA139" s="347"/>
      <c r="AB139" s="347"/>
      <c r="AC139" s="347"/>
      <c r="AD139" s="347"/>
      <c r="AE139" s="347"/>
      <c r="AF139" s="347"/>
      <c r="AG139" s="347"/>
      <c r="AH139" s="347"/>
      <c r="AI139" s="347"/>
      <c r="AJ139" s="347"/>
      <c r="AK139" s="347"/>
      <c r="AL139" s="347"/>
      <c r="AM139" s="347"/>
      <c r="AN139" s="347"/>
      <c r="AO139" s="347"/>
    </row>
    <row r="140" spans="1:41" ht="12.75" customHeight="1" x14ac:dyDescent="0.25">
      <c r="A140" s="347"/>
      <c r="B140" s="361"/>
      <c r="C140" s="361"/>
      <c r="D140" s="361"/>
      <c r="E140" s="347"/>
      <c r="F140" s="347"/>
      <c r="G140" s="347"/>
      <c r="H140" s="347"/>
      <c r="I140" s="347"/>
      <c r="J140" s="347"/>
      <c r="K140" s="347"/>
      <c r="L140" s="361"/>
      <c r="M140" s="361"/>
      <c r="N140" s="361"/>
      <c r="O140" s="361"/>
      <c r="P140" s="364"/>
      <c r="Q140" s="364"/>
      <c r="R140" s="366"/>
      <c r="S140" s="366"/>
      <c r="T140" s="366"/>
      <c r="U140" s="347"/>
      <c r="V140" s="347"/>
      <c r="W140" s="347"/>
      <c r="X140" s="347"/>
      <c r="Y140" s="347"/>
      <c r="Z140" s="347"/>
      <c r="AA140" s="347"/>
      <c r="AB140" s="347"/>
      <c r="AC140" s="347"/>
      <c r="AD140" s="347"/>
      <c r="AE140" s="347"/>
      <c r="AF140" s="347"/>
      <c r="AG140" s="347"/>
      <c r="AH140" s="347"/>
      <c r="AI140" s="347"/>
      <c r="AJ140" s="347"/>
      <c r="AK140" s="347"/>
      <c r="AL140" s="347"/>
      <c r="AM140" s="347"/>
      <c r="AN140" s="347"/>
      <c r="AO140" s="347"/>
    </row>
    <row r="141" spans="1:41" ht="12.75" customHeight="1" x14ac:dyDescent="0.25">
      <c r="A141" s="347"/>
      <c r="B141" s="361"/>
      <c r="C141" s="361"/>
      <c r="D141" s="361"/>
      <c r="E141" s="347"/>
      <c r="F141" s="347"/>
      <c r="G141" s="347"/>
      <c r="H141" s="347"/>
      <c r="I141" s="347"/>
      <c r="J141" s="347"/>
      <c r="K141" s="347"/>
      <c r="L141" s="361"/>
      <c r="M141" s="361"/>
      <c r="N141" s="361"/>
      <c r="O141" s="361"/>
      <c r="P141" s="364"/>
      <c r="Q141" s="364"/>
      <c r="R141" s="366"/>
      <c r="S141" s="366"/>
      <c r="T141" s="366"/>
      <c r="U141" s="347"/>
      <c r="V141" s="347"/>
      <c r="W141" s="347"/>
      <c r="X141" s="347"/>
      <c r="Y141" s="347"/>
      <c r="Z141" s="347"/>
      <c r="AA141" s="347"/>
      <c r="AB141" s="347"/>
      <c r="AC141" s="347"/>
      <c r="AD141" s="347"/>
      <c r="AE141" s="347"/>
      <c r="AF141" s="347"/>
      <c r="AG141" s="347"/>
      <c r="AH141" s="347"/>
      <c r="AI141" s="347"/>
      <c r="AJ141" s="347"/>
      <c r="AK141" s="347"/>
      <c r="AL141" s="347"/>
      <c r="AM141" s="347"/>
      <c r="AN141" s="347"/>
      <c r="AO141" s="347"/>
    </row>
    <row r="142" spans="1:41" ht="12.75" customHeight="1" x14ac:dyDescent="0.25">
      <c r="A142" s="347"/>
      <c r="B142" s="361"/>
      <c r="C142" s="361"/>
      <c r="D142" s="361"/>
      <c r="E142" s="347"/>
      <c r="F142" s="347"/>
      <c r="G142" s="347"/>
      <c r="H142" s="347"/>
      <c r="I142" s="347"/>
      <c r="J142" s="347"/>
      <c r="K142" s="347"/>
      <c r="L142" s="361"/>
      <c r="M142" s="361"/>
      <c r="N142" s="361"/>
      <c r="O142" s="361"/>
      <c r="P142" s="364"/>
      <c r="Q142" s="364"/>
      <c r="R142" s="366"/>
      <c r="S142" s="366"/>
      <c r="T142" s="366"/>
      <c r="U142" s="347"/>
      <c r="V142" s="347"/>
      <c r="W142" s="347"/>
      <c r="X142" s="347"/>
      <c r="Y142" s="347"/>
      <c r="Z142" s="347"/>
      <c r="AA142" s="347"/>
      <c r="AB142" s="347"/>
      <c r="AC142" s="347"/>
      <c r="AD142" s="347"/>
      <c r="AE142" s="347"/>
      <c r="AF142" s="347"/>
      <c r="AG142" s="347"/>
      <c r="AH142" s="347"/>
      <c r="AI142" s="347"/>
      <c r="AJ142" s="347"/>
      <c r="AK142" s="347"/>
      <c r="AL142" s="347"/>
      <c r="AM142" s="347"/>
      <c r="AN142" s="347"/>
      <c r="AO142" s="347"/>
    </row>
    <row r="143" spans="1:41" ht="12.75" customHeight="1" x14ac:dyDescent="0.25">
      <c r="A143" s="347"/>
      <c r="B143" s="361"/>
      <c r="C143" s="361"/>
      <c r="D143" s="361"/>
      <c r="E143" s="347"/>
      <c r="F143" s="347"/>
      <c r="G143" s="347"/>
      <c r="H143" s="347"/>
      <c r="I143" s="347"/>
      <c r="J143" s="347"/>
      <c r="K143" s="347"/>
      <c r="L143" s="361"/>
      <c r="M143" s="361"/>
      <c r="N143" s="361"/>
      <c r="O143" s="361"/>
      <c r="P143" s="364"/>
      <c r="Q143" s="364"/>
      <c r="R143" s="366"/>
      <c r="S143" s="366"/>
      <c r="T143" s="366"/>
      <c r="U143" s="347"/>
      <c r="V143" s="347"/>
      <c r="W143" s="347"/>
      <c r="X143" s="347"/>
      <c r="Y143" s="347"/>
      <c r="Z143" s="347"/>
      <c r="AA143" s="347"/>
      <c r="AB143" s="347"/>
      <c r="AC143" s="347"/>
      <c r="AD143" s="347"/>
      <c r="AE143" s="347"/>
      <c r="AF143" s="347"/>
      <c r="AG143" s="347"/>
      <c r="AH143" s="347"/>
      <c r="AI143" s="347"/>
      <c r="AJ143" s="347"/>
      <c r="AK143" s="347"/>
      <c r="AL143" s="347"/>
      <c r="AM143" s="347"/>
      <c r="AN143" s="347"/>
      <c r="AO143" s="347"/>
    </row>
    <row r="144" spans="1:41" ht="12.75" customHeight="1" x14ac:dyDescent="0.25">
      <c r="A144" s="347"/>
      <c r="B144" s="361"/>
      <c r="C144" s="361"/>
      <c r="D144" s="361"/>
      <c r="E144" s="347"/>
      <c r="F144" s="347"/>
      <c r="G144" s="347"/>
      <c r="H144" s="347"/>
      <c r="I144" s="347"/>
      <c r="J144" s="347"/>
      <c r="K144" s="347"/>
      <c r="L144" s="361"/>
      <c r="M144" s="361"/>
      <c r="N144" s="361"/>
      <c r="O144" s="361"/>
      <c r="P144" s="364"/>
      <c r="Q144" s="364"/>
      <c r="R144" s="366"/>
      <c r="S144" s="366"/>
      <c r="T144" s="366"/>
      <c r="U144" s="347"/>
      <c r="V144" s="347"/>
      <c r="W144" s="347"/>
      <c r="X144" s="347"/>
      <c r="Y144" s="347"/>
      <c r="Z144" s="347"/>
      <c r="AA144" s="347"/>
      <c r="AB144" s="347"/>
      <c r="AC144" s="347"/>
      <c r="AD144" s="347"/>
      <c r="AE144" s="347"/>
      <c r="AF144" s="347"/>
      <c r="AG144" s="347"/>
      <c r="AH144" s="347"/>
      <c r="AI144" s="347"/>
      <c r="AJ144" s="347"/>
      <c r="AK144" s="347"/>
      <c r="AL144" s="347"/>
      <c r="AM144" s="347"/>
      <c r="AN144" s="347"/>
      <c r="AO144" s="347"/>
    </row>
    <row r="145" spans="1:41" ht="12.75" customHeight="1" x14ac:dyDescent="0.25">
      <c r="A145" s="347"/>
      <c r="B145" s="361"/>
      <c r="C145" s="361"/>
      <c r="D145" s="361"/>
      <c r="E145" s="347"/>
      <c r="F145" s="347"/>
      <c r="G145" s="347"/>
      <c r="H145" s="347"/>
      <c r="I145" s="347"/>
      <c r="J145" s="347"/>
      <c r="K145" s="347"/>
      <c r="L145" s="361"/>
      <c r="M145" s="361"/>
      <c r="N145" s="361"/>
      <c r="O145" s="361"/>
      <c r="P145" s="364"/>
      <c r="Q145" s="364"/>
      <c r="R145" s="366"/>
      <c r="S145" s="366"/>
      <c r="T145" s="366"/>
      <c r="U145" s="347"/>
      <c r="V145" s="347"/>
      <c r="W145" s="347"/>
      <c r="X145" s="347"/>
      <c r="Y145" s="347"/>
      <c r="Z145" s="347"/>
      <c r="AA145" s="347"/>
      <c r="AB145" s="347"/>
      <c r="AC145" s="347"/>
      <c r="AD145" s="347"/>
      <c r="AE145" s="347"/>
      <c r="AF145" s="347"/>
      <c r="AG145" s="347"/>
      <c r="AH145" s="347"/>
      <c r="AI145" s="347"/>
      <c r="AJ145" s="347"/>
      <c r="AK145" s="347"/>
      <c r="AL145" s="347"/>
      <c r="AM145" s="347"/>
      <c r="AN145" s="347"/>
      <c r="AO145" s="347"/>
    </row>
    <row r="146" spans="1:41" ht="12.75" customHeight="1" x14ac:dyDescent="0.25">
      <c r="A146" s="347"/>
      <c r="B146" s="361"/>
      <c r="C146" s="361"/>
      <c r="D146" s="361"/>
      <c r="E146" s="347"/>
      <c r="F146" s="347"/>
      <c r="G146" s="347"/>
      <c r="H146" s="347"/>
      <c r="I146" s="347"/>
      <c r="J146" s="347"/>
      <c r="K146" s="347"/>
      <c r="L146" s="361"/>
      <c r="M146" s="361"/>
      <c r="N146" s="361"/>
      <c r="O146" s="361"/>
      <c r="P146" s="364"/>
      <c r="Q146" s="364"/>
      <c r="R146" s="366"/>
      <c r="S146" s="366"/>
      <c r="T146" s="366"/>
      <c r="U146" s="347"/>
      <c r="V146" s="347"/>
      <c r="W146" s="347"/>
      <c r="X146" s="347"/>
      <c r="Y146" s="347"/>
      <c r="Z146" s="347"/>
      <c r="AA146" s="347"/>
      <c r="AB146" s="347"/>
      <c r="AC146" s="347"/>
      <c r="AD146" s="347"/>
      <c r="AE146" s="347"/>
      <c r="AF146" s="347"/>
      <c r="AG146" s="347"/>
      <c r="AH146" s="347"/>
      <c r="AI146" s="347"/>
      <c r="AJ146" s="347"/>
      <c r="AK146" s="347"/>
      <c r="AL146" s="347"/>
      <c r="AM146" s="347"/>
      <c r="AN146" s="347"/>
      <c r="AO146" s="347"/>
    </row>
    <row r="147" spans="1:41" ht="12.75" customHeight="1" x14ac:dyDescent="0.25">
      <c r="A147" s="347"/>
      <c r="B147" s="361"/>
      <c r="C147" s="361"/>
      <c r="D147" s="361"/>
      <c r="E147" s="347"/>
      <c r="F147" s="347"/>
      <c r="G147" s="347"/>
      <c r="H147" s="347"/>
      <c r="I147" s="347"/>
      <c r="J147" s="347"/>
      <c r="K147" s="347"/>
      <c r="L147" s="361"/>
      <c r="M147" s="361"/>
      <c r="N147" s="361"/>
      <c r="O147" s="361"/>
      <c r="P147" s="364"/>
      <c r="Q147" s="364"/>
      <c r="R147" s="366"/>
      <c r="S147" s="366"/>
      <c r="T147" s="366"/>
      <c r="U147" s="347"/>
      <c r="V147" s="347"/>
      <c r="W147" s="347"/>
      <c r="X147" s="347"/>
      <c r="Y147" s="347"/>
      <c r="Z147" s="347"/>
      <c r="AA147" s="347"/>
      <c r="AB147" s="347"/>
      <c r="AC147" s="347"/>
      <c r="AD147" s="347"/>
      <c r="AE147" s="347"/>
      <c r="AF147" s="347"/>
      <c r="AG147" s="347"/>
      <c r="AH147" s="347"/>
      <c r="AI147" s="347"/>
      <c r="AJ147" s="347"/>
      <c r="AK147" s="347"/>
      <c r="AL147" s="347"/>
      <c r="AM147" s="347"/>
      <c r="AN147" s="347"/>
      <c r="AO147" s="347"/>
    </row>
    <row r="148" spans="1:41" ht="12.75" customHeight="1" x14ac:dyDescent="0.25">
      <c r="A148" s="347"/>
      <c r="B148" s="361"/>
      <c r="C148" s="361"/>
      <c r="D148" s="361"/>
      <c r="E148" s="347"/>
      <c r="F148" s="347"/>
      <c r="G148" s="347"/>
      <c r="H148" s="347"/>
      <c r="I148" s="347"/>
      <c r="J148" s="347"/>
      <c r="K148" s="347"/>
      <c r="L148" s="361"/>
      <c r="M148" s="361"/>
      <c r="N148" s="361"/>
      <c r="O148" s="361"/>
      <c r="P148" s="364"/>
      <c r="Q148" s="364"/>
      <c r="R148" s="366"/>
      <c r="S148" s="366"/>
      <c r="T148" s="366"/>
      <c r="U148" s="347"/>
      <c r="V148" s="347"/>
      <c r="W148" s="347"/>
      <c r="X148" s="347"/>
      <c r="Y148" s="347"/>
      <c r="Z148" s="347"/>
      <c r="AA148" s="347"/>
      <c r="AB148" s="347"/>
      <c r="AC148" s="347"/>
      <c r="AD148" s="347"/>
      <c r="AE148" s="347"/>
      <c r="AF148" s="347"/>
      <c r="AG148" s="347"/>
      <c r="AH148" s="347"/>
      <c r="AI148" s="347"/>
      <c r="AJ148" s="347"/>
      <c r="AK148" s="347"/>
      <c r="AL148" s="347"/>
      <c r="AM148" s="347"/>
      <c r="AN148" s="347"/>
      <c r="AO148" s="347"/>
    </row>
    <row r="149" spans="1:41" ht="12.75" customHeight="1" x14ac:dyDescent="0.25">
      <c r="A149" s="347"/>
      <c r="B149" s="361"/>
      <c r="C149" s="361"/>
      <c r="D149" s="361"/>
      <c r="E149" s="347"/>
      <c r="F149" s="347"/>
      <c r="G149" s="347"/>
      <c r="H149" s="347"/>
      <c r="I149" s="347"/>
      <c r="J149" s="347"/>
      <c r="K149" s="347"/>
      <c r="L149" s="361"/>
      <c r="M149" s="361"/>
      <c r="N149" s="361"/>
      <c r="O149" s="361"/>
      <c r="P149" s="364"/>
      <c r="Q149" s="364"/>
      <c r="R149" s="366"/>
      <c r="S149" s="366"/>
      <c r="T149" s="366"/>
      <c r="U149" s="347"/>
      <c r="V149" s="347"/>
      <c r="W149" s="347"/>
      <c r="X149" s="347"/>
      <c r="Y149" s="347"/>
      <c r="Z149" s="347"/>
      <c r="AA149" s="347"/>
      <c r="AB149" s="347"/>
      <c r="AC149" s="347"/>
      <c r="AD149" s="347"/>
      <c r="AE149" s="347"/>
      <c r="AF149" s="347"/>
      <c r="AG149" s="347"/>
      <c r="AH149" s="347"/>
      <c r="AI149" s="347"/>
      <c r="AJ149" s="347"/>
      <c r="AK149" s="347"/>
      <c r="AL149" s="347"/>
      <c r="AM149" s="347"/>
      <c r="AN149" s="347"/>
      <c r="AO149" s="347"/>
    </row>
    <row r="150" spans="1:41" ht="12.75" customHeight="1" x14ac:dyDescent="0.25">
      <c r="A150" s="347"/>
      <c r="B150" s="361"/>
      <c r="C150" s="361"/>
      <c r="D150" s="361"/>
      <c r="E150" s="347"/>
      <c r="F150" s="347"/>
      <c r="G150" s="347"/>
      <c r="H150" s="347"/>
      <c r="I150" s="347"/>
      <c r="J150" s="347"/>
      <c r="K150" s="347"/>
      <c r="L150" s="361"/>
      <c r="M150" s="361"/>
      <c r="N150" s="361"/>
      <c r="O150" s="361"/>
      <c r="P150" s="364"/>
      <c r="Q150" s="364"/>
      <c r="R150" s="366"/>
      <c r="S150" s="366"/>
      <c r="T150" s="366"/>
      <c r="U150" s="347"/>
      <c r="V150" s="347"/>
      <c r="W150" s="347"/>
      <c r="X150" s="347"/>
      <c r="Y150" s="347"/>
      <c r="Z150" s="347"/>
      <c r="AA150" s="347"/>
      <c r="AB150" s="347"/>
      <c r="AC150" s="347"/>
      <c r="AD150" s="347"/>
      <c r="AE150" s="347"/>
      <c r="AF150" s="347"/>
      <c r="AG150" s="347"/>
      <c r="AH150" s="347"/>
      <c r="AI150" s="347"/>
      <c r="AJ150" s="347"/>
      <c r="AK150" s="347"/>
      <c r="AL150" s="347"/>
      <c r="AM150" s="347"/>
      <c r="AN150" s="347"/>
      <c r="AO150" s="347"/>
    </row>
    <row r="151" spans="1:41" ht="12.75" customHeight="1" x14ac:dyDescent="0.25">
      <c r="A151" s="347"/>
      <c r="B151" s="361"/>
      <c r="C151" s="361"/>
      <c r="D151" s="361"/>
      <c r="E151" s="347"/>
      <c r="F151" s="347"/>
      <c r="G151" s="347"/>
      <c r="H151" s="347"/>
      <c r="I151" s="347"/>
      <c r="J151" s="347"/>
      <c r="K151" s="347"/>
      <c r="L151" s="361"/>
      <c r="M151" s="361"/>
      <c r="N151" s="361"/>
      <c r="O151" s="361"/>
      <c r="P151" s="364"/>
      <c r="Q151" s="364"/>
      <c r="R151" s="366"/>
      <c r="S151" s="366"/>
      <c r="T151" s="366"/>
      <c r="U151" s="347"/>
      <c r="V151" s="347"/>
      <c r="W151" s="347"/>
      <c r="X151" s="347"/>
      <c r="Y151" s="347"/>
      <c r="Z151" s="347"/>
      <c r="AA151" s="347"/>
      <c r="AB151" s="347"/>
      <c r="AC151" s="347"/>
      <c r="AD151" s="347"/>
      <c r="AE151" s="347"/>
      <c r="AF151" s="347"/>
      <c r="AG151" s="347"/>
      <c r="AH151" s="347"/>
      <c r="AI151" s="347"/>
      <c r="AJ151" s="347"/>
      <c r="AK151" s="347"/>
      <c r="AL151" s="347"/>
      <c r="AM151" s="347"/>
      <c r="AN151" s="347"/>
      <c r="AO151" s="347"/>
    </row>
    <row r="152" spans="1:41" ht="12.75" customHeight="1" x14ac:dyDescent="0.25">
      <c r="A152" s="347"/>
      <c r="B152" s="361"/>
      <c r="C152" s="361"/>
      <c r="D152" s="361"/>
      <c r="E152" s="347"/>
      <c r="F152" s="347"/>
      <c r="G152" s="347"/>
      <c r="H152" s="347"/>
      <c r="I152" s="347"/>
      <c r="J152" s="347"/>
      <c r="K152" s="347"/>
      <c r="L152" s="361"/>
      <c r="M152" s="361"/>
      <c r="N152" s="361"/>
      <c r="O152" s="361"/>
      <c r="P152" s="364"/>
      <c r="Q152" s="364"/>
      <c r="R152" s="366"/>
      <c r="S152" s="366"/>
      <c r="T152" s="366"/>
      <c r="U152" s="347"/>
      <c r="V152" s="347"/>
      <c r="W152" s="347"/>
      <c r="X152" s="347"/>
      <c r="Y152" s="347"/>
      <c r="Z152" s="347"/>
      <c r="AA152" s="347"/>
      <c r="AB152" s="347"/>
      <c r="AC152" s="347"/>
      <c r="AD152" s="347"/>
      <c r="AE152" s="347"/>
      <c r="AF152" s="347"/>
      <c r="AG152" s="347"/>
      <c r="AH152" s="347"/>
      <c r="AI152" s="347"/>
      <c r="AJ152" s="347"/>
      <c r="AK152" s="347"/>
      <c r="AL152" s="347"/>
      <c r="AM152" s="347"/>
      <c r="AN152" s="347"/>
      <c r="AO152" s="347"/>
    </row>
    <row r="153" spans="1:41" ht="12.75" customHeight="1" x14ac:dyDescent="0.25">
      <c r="A153" s="347"/>
      <c r="B153" s="361"/>
      <c r="C153" s="361"/>
      <c r="D153" s="361"/>
      <c r="E153" s="347"/>
      <c r="F153" s="347"/>
      <c r="G153" s="347"/>
      <c r="H153" s="347"/>
      <c r="I153" s="347"/>
      <c r="J153" s="347"/>
      <c r="K153" s="347"/>
      <c r="L153" s="361"/>
      <c r="M153" s="361"/>
      <c r="N153" s="361"/>
      <c r="O153" s="361"/>
      <c r="P153" s="364"/>
      <c r="Q153" s="364"/>
      <c r="R153" s="366"/>
      <c r="S153" s="366"/>
      <c r="T153" s="366"/>
      <c r="U153" s="347"/>
      <c r="V153" s="347"/>
      <c r="W153" s="347"/>
      <c r="X153" s="347"/>
      <c r="Y153" s="347"/>
      <c r="Z153" s="347"/>
      <c r="AA153" s="347"/>
      <c r="AB153" s="347"/>
      <c r="AC153" s="347"/>
      <c r="AD153" s="347"/>
      <c r="AE153" s="347"/>
      <c r="AF153" s="347"/>
      <c r="AG153" s="347"/>
      <c r="AH153" s="347"/>
      <c r="AI153" s="347"/>
      <c r="AJ153" s="347"/>
      <c r="AK153" s="347"/>
      <c r="AL153" s="347"/>
      <c r="AM153" s="347"/>
      <c r="AN153" s="347"/>
      <c r="AO153" s="347"/>
    </row>
    <row r="154" spans="1:41" ht="12.75" customHeight="1" x14ac:dyDescent="0.25">
      <c r="A154" s="347"/>
      <c r="B154" s="361"/>
      <c r="C154" s="361"/>
      <c r="D154" s="361"/>
      <c r="E154" s="347"/>
      <c r="F154" s="347"/>
      <c r="G154" s="347"/>
      <c r="H154" s="347"/>
      <c r="I154" s="347"/>
      <c r="J154" s="347"/>
      <c r="K154" s="347"/>
      <c r="L154" s="361"/>
      <c r="M154" s="361"/>
      <c r="N154" s="361"/>
      <c r="O154" s="361"/>
      <c r="P154" s="364"/>
      <c r="Q154" s="364"/>
      <c r="R154" s="366"/>
      <c r="S154" s="366"/>
      <c r="T154" s="366"/>
      <c r="U154" s="347"/>
      <c r="V154" s="347"/>
      <c r="W154" s="347"/>
      <c r="X154" s="347"/>
      <c r="Y154" s="347"/>
      <c r="Z154" s="347"/>
      <c r="AA154" s="347"/>
      <c r="AB154" s="347"/>
      <c r="AC154" s="347"/>
      <c r="AD154" s="347"/>
      <c r="AE154" s="347"/>
      <c r="AF154" s="347"/>
      <c r="AG154" s="347"/>
      <c r="AH154" s="347"/>
      <c r="AI154" s="347"/>
      <c r="AJ154" s="347"/>
      <c r="AK154" s="347"/>
      <c r="AL154" s="347"/>
      <c r="AM154" s="347"/>
      <c r="AN154" s="347"/>
      <c r="AO154" s="347"/>
    </row>
    <row r="155" spans="1:41" ht="12.75" customHeight="1" x14ac:dyDescent="0.25">
      <c r="A155" s="347"/>
      <c r="B155" s="361"/>
      <c r="C155" s="361"/>
      <c r="D155" s="361"/>
      <c r="E155" s="347"/>
      <c r="F155" s="347"/>
      <c r="G155" s="347"/>
      <c r="H155" s="347"/>
      <c r="I155" s="347"/>
      <c r="J155" s="347"/>
      <c r="K155" s="347"/>
      <c r="L155" s="361"/>
      <c r="M155" s="361"/>
      <c r="N155" s="361"/>
      <c r="O155" s="361"/>
      <c r="P155" s="364"/>
      <c r="Q155" s="364"/>
      <c r="R155" s="366"/>
      <c r="S155" s="366"/>
      <c r="T155" s="366"/>
      <c r="U155" s="347"/>
      <c r="V155" s="347"/>
      <c r="W155" s="347"/>
      <c r="X155" s="347"/>
      <c r="Y155" s="347"/>
      <c r="Z155" s="347"/>
      <c r="AA155" s="347"/>
      <c r="AB155" s="347"/>
      <c r="AC155" s="347"/>
      <c r="AD155" s="347"/>
      <c r="AE155" s="347"/>
      <c r="AF155" s="347"/>
      <c r="AG155" s="347"/>
      <c r="AH155" s="347"/>
      <c r="AI155" s="347"/>
      <c r="AJ155" s="347"/>
      <c r="AK155" s="347"/>
      <c r="AL155" s="347"/>
      <c r="AM155" s="347"/>
      <c r="AN155" s="347"/>
      <c r="AO155" s="347"/>
    </row>
    <row r="156" spans="1:41" ht="12.75" customHeight="1" x14ac:dyDescent="0.25">
      <c r="A156" s="347"/>
      <c r="B156" s="361"/>
      <c r="C156" s="361"/>
      <c r="D156" s="361"/>
      <c r="E156" s="347"/>
      <c r="F156" s="347"/>
      <c r="G156" s="347"/>
      <c r="H156" s="347"/>
      <c r="I156" s="347"/>
      <c r="J156" s="347"/>
      <c r="K156" s="347"/>
      <c r="L156" s="361"/>
      <c r="M156" s="361"/>
      <c r="N156" s="361"/>
      <c r="O156" s="361"/>
      <c r="P156" s="364"/>
      <c r="Q156" s="364"/>
      <c r="R156" s="366"/>
      <c r="S156" s="366"/>
      <c r="T156" s="366"/>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row>
    <row r="157" spans="1:41" ht="12.75" customHeight="1" x14ac:dyDescent="0.25">
      <c r="A157" s="347"/>
      <c r="B157" s="361"/>
      <c r="C157" s="361"/>
      <c r="D157" s="361"/>
      <c r="E157" s="347"/>
      <c r="F157" s="347"/>
      <c r="G157" s="347"/>
      <c r="H157" s="347"/>
      <c r="I157" s="347"/>
      <c r="J157" s="347"/>
      <c r="K157" s="347"/>
      <c r="L157" s="361"/>
      <c r="M157" s="361"/>
      <c r="N157" s="361"/>
      <c r="O157" s="361"/>
      <c r="P157" s="364"/>
      <c r="Q157" s="364"/>
      <c r="R157" s="366"/>
      <c r="S157" s="366"/>
      <c r="T157" s="366"/>
      <c r="U157" s="347"/>
      <c r="V157" s="347"/>
      <c r="W157" s="347"/>
      <c r="X157" s="347"/>
      <c r="Y157" s="347"/>
      <c r="Z157" s="347"/>
      <c r="AA157" s="347"/>
      <c r="AB157" s="347"/>
      <c r="AC157" s="347"/>
      <c r="AD157" s="347"/>
      <c r="AE157" s="347"/>
      <c r="AF157" s="347"/>
      <c r="AG157" s="347"/>
      <c r="AH157" s="347"/>
      <c r="AI157" s="347"/>
      <c r="AJ157" s="347"/>
      <c r="AK157" s="347"/>
      <c r="AL157" s="347"/>
      <c r="AM157" s="347"/>
      <c r="AN157" s="347"/>
      <c r="AO157" s="347"/>
    </row>
    <row r="158" spans="1:41" ht="12.75" customHeight="1" x14ac:dyDescent="0.25">
      <c r="A158" s="347"/>
      <c r="B158" s="361"/>
      <c r="C158" s="361"/>
      <c r="D158" s="361"/>
      <c r="E158" s="347"/>
      <c r="F158" s="347"/>
      <c r="G158" s="347"/>
      <c r="H158" s="347"/>
      <c r="I158" s="347"/>
      <c r="J158" s="347"/>
      <c r="K158" s="347"/>
      <c r="L158" s="361"/>
      <c r="M158" s="361"/>
      <c r="N158" s="361"/>
      <c r="O158" s="361"/>
      <c r="P158" s="364"/>
      <c r="Q158" s="364"/>
      <c r="R158" s="366"/>
      <c r="S158" s="366"/>
      <c r="T158" s="366"/>
      <c r="U158" s="347"/>
      <c r="V158" s="347"/>
      <c r="W158" s="347"/>
      <c r="X158" s="347"/>
      <c r="Y158" s="347"/>
      <c r="Z158" s="347"/>
      <c r="AA158" s="347"/>
      <c r="AB158" s="347"/>
      <c r="AC158" s="347"/>
      <c r="AD158" s="347"/>
      <c r="AE158" s="347"/>
      <c r="AF158" s="347"/>
      <c r="AG158" s="347"/>
      <c r="AH158" s="347"/>
      <c r="AI158" s="347"/>
      <c r="AJ158" s="347"/>
      <c r="AK158" s="347"/>
      <c r="AL158" s="347"/>
      <c r="AM158" s="347"/>
      <c r="AN158" s="347"/>
      <c r="AO158" s="347"/>
    </row>
    <row r="159" spans="1:41" ht="12.75" customHeight="1" x14ac:dyDescent="0.25">
      <c r="A159" s="347"/>
      <c r="B159" s="361"/>
      <c r="C159" s="361"/>
      <c r="D159" s="361"/>
      <c r="E159" s="347"/>
      <c r="F159" s="347"/>
      <c r="G159" s="347"/>
      <c r="H159" s="347"/>
      <c r="I159" s="347"/>
      <c r="J159" s="347"/>
      <c r="K159" s="347"/>
      <c r="L159" s="361"/>
      <c r="M159" s="361"/>
      <c r="N159" s="361"/>
      <c r="O159" s="361"/>
      <c r="P159" s="364"/>
      <c r="Q159" s="364"/>
      <c r="R159" s="366"/>
      <c r="S159" s="366"/>
      <c r="T159" s="366"/>
      <c r="U159" s="347"/>
      <c r="V159" s="347"/>
      <c r="W159" s="347"/>
      <c r="X159" s="347"/>
      <c r="Y159" s="347"/>
      <c r="Z159" s="347"/>
      <c r="AA159" s="347"/>
      <c r="AB159" s="347"/>
      <c r="AC159" s="347"/>
      <c r="AD159" s="347"/>
      <c r="AE159" s="347"/>
      <c r="AF159" s="347"/>
      <c r="AG159" s="347"/>
      <c r="AH159" s="347"/>
      <c r="AI159" s="347"/>
      <c r="AJ159" s="347"/>
      <c r="AK159" s="347"/>
      <c r="AL159" s="347"/>
      <c r="AM159" s="347"/>
      <c r="AN159" s="347"/>
      <c r="AO159" s="347"/>
    </row>
    <row r="160" spans="1:41" ht="12.75" customHeight="1" x14ac:dyDescent="0.25">
      <c r="A160" s="347"/>
      <c r="B160" s="361"/>
      <c r="C160" s="361"/>
      <c r="D160" s="361"/>
      <c r="E160" s="347"/>
      <c r="F160" s="347"/>
      <c r="G160" s="347"/>
      <c r="H160" s="347"/>
      <c r="I160" s="347"/>
      <c r="J160" s="347"/>
      <c r="K160" s="347"/>
      <c r="L160" s="361"/>
      <c r="M160" s="361"/>
      <c r="N160" s="361"/>
      <c r="O160" s="361"/>
      <c r="P160" s="364"/>
      <c r="Q160" s="364"/>
      <c r="R160" s="366"/>
      <c r="S160" s="366"/>
      <c r="T160" s="366"/>
      <c r="U160" s="347"/>
      <c r="V160" s="347"/>
      <c r="W160" s="347"/>
      <c r="X160" s="347"/>
      <c r="Y160" s="347"/>
      <c r="Z160" s="347"/>
      <c r="AA160" s="347"/>
      <c r="AB160" s="347"/>
      <c r="AC160" s="347"/>
      <c r="AD160" s="347"/>
      <c r="AE160" s="347"/>
      <c r="AF160" s="347"/>
      <c r="AG160" s="347"/>
      <c r="AH160" s="347"/>
      <c r="AI160" s="347"/>
      <c r="AJ160" s="347"/>
      <c r="AK160" s="347"/>
      <c r="AL160" s="347"/>
      <c r="AM160" s="347"/>
      <c r="AN160" s="347"/>
      <c r="AO160" s="347"/>
    </row>
    <row r="161" spans="1:41" ht="12.75" customHeight="1" x14ac:dyDescent="0.25">
      <c r="A161" s="347"/>
      <c r="B161" s="361"/>
      <c r="C161" s="361"/>
      <c r="D161" s="361"/>
      <c r="E161" s="347"/>
      <c r="F161" s="347"/>
      <c r="G161" s="347"/>
      <c r="H161" s="347"/>
      <c r="I161" s="347"/>
      <c r="J161" s="347"/>
      <c r="K161" s="347"/>
      <c r="L161" s="361"/>
      <c r="M161" s="361"/>
      <c r="N161" s="361"/>
      <c r="O161" s="361"/>
      <c r="P161" s="364"/>
      <c r="Q161" s="364"/>
      <c r="R161" s="366"/>
      <c r="S161" s="366"/>
      <c r="T161" s="366"/>
      <c r="U161" s="347"/>
      <c r="V161" s="347"/>
      <c r="W161" s="347"/>
      <c r="X161" s="347"/>
      <c r="Y161" s="347"/>
      <c r="Z161" s="347"/>
      <c r="AA161" s="347"/>
      <c r="AB161" s="347"/>
      <c r="AC161" s="347"/>
      <c r="AD161" s="347"/>
      <c r="AE161" s="347"/>
      <c r="AF161" s="347"/>
      <c r="AG161" s="347"/>
      <c r="AH161" s="347"/>
      <c r="AI161" s="347"/>
      <c r="AJ161" s="347"/>
      <c r="AK161" s="347"/>
      <c r="AL161" s="347"/>
      <c r="AM161" s="347"/>
      <c r="AN161" s="347"/>
      <c r="AO161" s="347"/>
    </row>
    <row r="162" spans="1:41" ht="12.75" customHeight="1" x14ac:dyDescent="0.25">
      <c r="A162" s="347"/>
      <c r="B162" s="361"/>
      <c r="C162" s="361"/>
      <c r="D162" s="361"/>
      <c r="E162" s="347"/>
      <c r="F162" s="347"/>
      <c r="G162" s="347"/>
      <c r="H162" s="347"/>
      <c r="I162" s="347"/>
      <c r="J162" s="347"/>
      <c r="K162" s="347"/>
      <c r="L162" s="361"/>
      <c r="M162" s="361"/>
      <c r="N162" s="361"/>
      <c r="O162" s="361"/>
      <c r="P162" s="364"/>
      <c r="Q162" s="364"/>
      <c r="R162" s="366"/>
      <c r="S162" s="366"/>
      <c r="T162" s="366"/>
      <c r="U162" s="347"/>
      <c r="V162" s="347"/>
      <c r="W162" s="347"/>
      <c r="X162" s="347"/>
      <c r="Y162" s="347"/>
      <c r="Z162" s="347"/>
      <c r="AA162" s="347"/>
      <c r="AB162" s="347"/>
      <c r="AC162" s="347"/>
      <c r="AD162" s="347"/>
      <c r="AE162" s="347"/>
      <c r="AF162" s="347"/>
      <c r="AG162" s="347"/>
      <c r="AH162" s="347"/>
      <c r="AI162" s="347"/>
      <c r="AJ162" s="347"/>
      <c r="AK162" s="347"/>
      <c r="AL162" s="347"/>
      <c r="AM162" s="347"/>
      <c r="AN162" s="347"/>
      <c r="AO162" s="347"/>
    </row>
    <row r="163" spans="1:41" ht="12.75" customHeight="1" x14ac:dyDescent="0.25">
      <c r="A163" s="347"/>
      <c r="B163" s="361"/>
      <c r="C163" s="361"/>
      <c r="D163" s="361"/>
      <c r="E163" s="347"/>
      <c r="F163" s="347"/>
      <c r="G163" s="347"/>
      <c r="H163" s="347"/>
      <c r="I163" s="347"/>
      <c r="J163" s="347"/>
      <c r="K163" s="347"/>
      <c r="L163" s="361"/>
      <c r="M163" s="361"/>
      <c r="N163" s="361"/>
      <c r="O163" s="361"/>
      <c r="P163" s="364"/>
      <c r="Q163" s="364"/>
      <c r="R163" s="366"/>
      <c r="S163" s="366"/>
      <c r="T163" s="366"/>
      <c r="U163" s="347"/>
      <c r="V163" s="347"/>
      <c r="W163" s="347"/>
      <c r="X163" s="347"/>
      <c r="Y163" s="347"/>
      <c r="Z163" s="347"/>
      <c r="AA163" s="347"/>
      <c r="AB163" s="347"/>
      <c r="AC163" s="347"/>
      <c r="AD163" s="347"/>
      <c r="AE163" s="347"/>
      <c r="AF163" s="347"/>
      <c r="AG163" s="347"/>
      <c r="AH163" s="347"/>
      <c r="AI163" s="347"/>
      <c r="AJ163" s="347"/>
      <c r="AK163" s="347"/>
      <c r="AL163" s="347"/>
      <c r="AM163" s="347"/>
      <c r="AN163" s="347"/>
      <c r="AO163" s="347"/>
    </row>
    <row r="164" spans="1:41" ht="12.75" customHeight="1" x14ac:dyDescent="0.25">
      <c r="A164" s="347"/>
      <c r="B164" s="361"/>
      <c r="C164" s="361"/>
      <c r="D164" s="361"/>
      <c r="E164" s="347"/>
      <c r="F164" s="347"/>
      <c r="G164" s="347"/>
      <c r="H164" s="347"/>
      <c r="I164" s="347"/>
      <c r="J164" s="347"/>
      <c r="K164" s="347"/>
      <c r="L164" s="361"/>
      <c r="M164" s="361"/>
      <c r="N164" s="361"/>
      <c r="O164" s="361"/>
      <c r="P164" s="364"/>
      <c r="Q164" s="364"/>
      <c r="R164" s="366"/>
      <c r="S164" s="366"/>
      <c r="T164" s="366"/>
      <c r="U164" s="347"/>
      <c r="V164" s="347"/>
      <c r="W164" s="347"/>
      <c r="X164" s="347"/>
      <c r="Y164" s="347"/>
      <c r="Z164" s="347"/>
      <c r="AA164" s="347"/>
      <c r="AB164" s="347"/>
      <c r="AC164" s="347"/>
      <c r="AD164" s="347"/>
      <c r="AE164" s="347"/>
      <c r="AF164" s="347"/>
      <c r="AG164" s="347"/>
      <c r="AH164" s="347"/>
      <c r="AI164" s="347"/>
      <c r="AJ164" s="347"/>
      <c r="AK164" s="347"/>
      <c r="AL164" s="347"/>
      <c r="AM164" s="347"/>
      <c r="AN164" s="347"/>
      <c r="AO164" s="347"/>
    </row>
    <row r="165" spans="1:41" ht="12.75" customHeight="1" x14ac:dyDescent="0.25">
      <c r="A165" s="347"/>
      <c r="B165" s="361"/>
      <c r="C165" s="361"/>
      <c r="D165" s="361"/>
      <c r="E165" s="347"/>
      <c r="F165" s="347"/>
      <c r="G165" s="347"/>
      <c r="H165" s="347"/>
      <c r="I165" s="347"/>
      <c r="J165" s="347"/>
      <c r="K165" s="347"/>
      <c r="L165" s="361"/>
      <c r="M165" s="361"/>
      <c r="N165" s="361"/>
      <c r="O165" s="361"/>
      <c r="P165" s="364"/>
      <c r="Q165" s="364"/>
      <c r="R165" s="366"/>
      <c r="S165" s="366"/>
      <c r="T165" s="366"/>
      <c r="U165" s="347"/>
      <c r="V165" s="347"/>
      <c r="W165" s="347"/>
      <c r="X165" s="347"/>
      <c r="Y165" s="347"/>
      <c r="Z165" s="347"/>
      <c r="AA165" s="347"/>
      <c r="AB165" s="347"/>
      <c r="AC165" s="347"/>
      <c r="AD165" s="347"/>
      <c r="AE165" s="347"/>
      <c r="AF165" s="347"/>
      <c r="AG165" s="347"/>
      <c r="AH165" s="347"/>
      <c r="AI165" s="347"/>
      <c r="AJ165" s="347"/>
      <c r="AK165" s="347"/>
      <c r="AL165" s="347"/>
      <c r="AM165" s="347"/>
      <c r="AN165" s="347"/>
      <c r="AO165" s="347"/>
    </row>
    <row r="166" spans="1:41" ht="12.75" customHeight="1" x14ac:dyDescent="0.25">
      <c r="A166" s="347"/>
      <c r="B166" s="361"/>
      <c r="C166" s="361"/>
      <c r="D166" s="361"/>
      <c r="E166" s="347"/>
      <c r="F166" s="347"/>
      <c r="G166" s="347"/>
      <c r="H166" s="347"/>
      <c r="I166" s="347"/>
      <c r="J166" s="347"/>
      <c r="K166" s="347"/>
      <c r="L166" s="361"/>
      <c r="M166" s="361"/>
      <c r="N166" s="361"/>
      <c r="O166" s="361"/>
      <c r="P166" s="364"/>
      <c r="Q166" s="364"/>
      <c r="R166" s="366"/>
      <c r="S166" s="366"/>
      <c r="T166" s="366"/>
      <c r="U166" s="347"/>
      <c r="V166" s="347"/>
      <c r="W166" s="347"/>
      <c r="X166" s="347"/>
      <c r="Y166" s="347"/>
      <c r="Z166" s="347"/>
      <c r="AA166" s="347"/>
      <c r="AB166" s="347"/>
      <c r="AC166" s="347"/>
      <c r="AD166" s="347"/>
      <c r="AE166" s="347"/>
      <c r="AF166" s="347"/>
      <c r="AG166" s="347"/>
      <c r="AH166" s="347"/>
      <c r="AI166" s="347"/>
      <c r="AJ166" s="347"/>
      <c r="AK166" s="347"/>
      <c r="AL166" s="347"/>
      <c r="AM166" s="347"/>
      <c r="AN166" s="347"/>
      <c r="AO166" s="347"/>
    </row>
    <row r="167" spans="1:41" ht="12.75" customHeight="1" x14ac:dyDescent="0.25">
      <c r="A167" s="347"/>
      <c r="B167" s="361"/>
      <c r="C167" s="361"/>
      <c r="D167" s="361"/>
      <c r="E167" s="347"/>
      <c r="F167" s="347"/>
      <c r="G167" s="347"/>
      <c r="H167" s="347"/>
      <c r="I167" s="347"/>
      <c r="J167" s="347"/>
      <c r="K167" s="347"/>
      <c r="L167" s="361"/>
      <c r="M167" s="361"/>
      <c r="N167" s="361"/>
      <c r="O167" s="361"/>
      <c r="P167" s="364"/>
      <c r="Q167" s="364"/>
      <c r="R167" s="366"/>
      <c r="S167" s="366"/>
      <c r="T167" s="366"/>
      <c r="U167" s="347"/>
      <c r="V167" s="347"/>
      <c r="W167" s="347"/>
      <c r="X167" s="347"/>
      <c r="Y167" s="347"/>
      <c r="Z167" s="347"/>
      <c r="AA167" s="347"/>
      <c r="AB167" s="347"/>
      <c r="AC167" s="347"/>
      <c r="AD167" s="347"/>
      <c r="AE167" s="347"/>
      <c r="AF167" s="347"/>
      <c r="AG167" s="347"/>
      <c r="AH167" s="347"/>
      <c r="AI167" s="347"/>
      <c r="AJ167" s="347"/>
      <c r="AK167" s="347"/>
      <c r="AL167" s="347"/>
      <c r="AM167" s="347"/>
      <c r="AN167" s="347"/>
      <c r="AO167" s="347"/>
    </row>
    <row r="168" spans="1:41" ht="12.75" customHeight="1" x14ac:dyDescent="0.25">
      <c r="A168" s="347"/>
      <c r="B168" s="361"/>
      <c r="C168" s="361"/>
      <c r="D168" s="361"/>
      <c r="E168" s="347"/>
      <c r="F168" s="347"/>
      <c r="G168" s="347"/>
      <c r="H168" s="347"/>
      <c r="I168" s="347"/>
      <c r="J168" s="347"/>
      <c r="K168" s="347"/>
      <c r="L168" s="361"/>
      <c r="M168" s="361"/>
      <c r="N168" s="361"/>
      <c r="O168" s="361"/>
      <c r="P168" s="364"/>
      <c r="Q168" s="364"/>
      <c r="R168" s="366"/>
      <c r="S168" s="366"/>
      <c r="T168" s="366"/>
      <c r="U168" s="347"/>
      <c r="V168" s="347"/>
      <c r="W168" s="347"/>
      <c r="X168" s="347"/>
      <c r="Y168" s="347"/>
      <c r="Z168" s="347"/>
      <c r="AA168" s="347"/>
      <c r="AB168" s="347"/>
      <c r="AC168" s="347"/>
      <c r="AD168" s="347"/>
      <c r="AE168" s="347"/>
      <c r="AF168" s="347"/>
      <c r="AG168" s="347"/>
      <c r="AH168" s="347"/>
      <c r="AI168" s="347"/>
      <c r="AJ168" s="347"/>
      <c r="AK168" s="347"/>
      <c r="AL168" s="347"/>
      <c r="AM168" s="347"/>
      <c r="AN168" s="347"/>
      <c r="AO168" s="347"/>
    </row>
    <row r="169" spans="1:41" ht="12.75" customHeight="1" x14ac:dyDescent="0.25">
      <c r="A169" s="347"/>
      <c r="B169" s="361"/>
      <c r="C169" s="361"/>
      <c r="D169" s="361"/>
      <c r="E169" s="347"/>
      <c r="F169" s="347"/>
      <c r="G169" s="347"/>
      <c r="H169" s="347"/>
      <c r="I169" s="347"/>
      <c r="J169" s="347"/>
      <c r="K169" s="347"/>
      <c r="L169" s="361"/>
      <c r="M169" s="361"/>
      <c r="N169" s="361"/>
      <c r="O169" s="361"/>
      <c r="P169" s="364"/>
      <c r="Q169" s="364"/>
      <c r="R169" s="366"/>
      <c r="S169" s="366"/>
      <c r="T169" s="366"/>
      <c r="U169" s="347"/>
      <c r="V169" s="347"/>
      <c r="W169" s="347"/>
      <c r="X169" s="347"/>
      <c r="Y169" s="347"/>
      <c r="Z169" s="347"/>
      <c r="AA169" s="347"/>
      <c r="AB169" s="347"/>
      <c r="AC169" s="347"/>
      <c r="AD169" s="347"/>
      <c r="AE169" s="347"/>
      <c r="AF169" s="347"/>
      <c r="AG169" s="347"/>
      <c r="AH169" s="347"/>
      <c r="AI169" s="347"/>
      <c r="AJ169" s="347"/>
      <c r="AK169" s="347"/>
      <c r="AL169" s="347"/>
      <c r="AM169" s="347"/>
      <c r="AN169" s="347"/>
      <c r="AO169" s="347"/>
    </row>
    <row r="170" spans="1:41" ht="12.75" customHeight="1" x14ac:dyDescent="0.25">
      <c r="A170" s="347"/>
      <c r="B170" s="361"/>
      <c r="C170" s="361"/>
      <c r="D170" s="361"/>
      <c r="E170" s="347"/>
      <c r="F170" s="347"/>
      <c r="G170" s="347"/>
      <c r="H170" s="347"/>
      <c r="I170" s="347"/>
      <c r="J170" s="347"/>
      <c r="K170" s="347"/>
      <c r="L170" s="361"/>
      <c r="M170" s="361"/>
      <c r="N170" s="361"/>
      <c r="O170" s="361"/>
      <c r="P170" s="364"/>
      <c r="Q170" s="364"/>
      <c r="R170" s="366"/>
      <c r="S170" s="366"/>
      <c r="T170" s="366"/>
      <c r="U170" s="347"/>
      <c r="V170" s="347"/>
      <c r="W170" s="347"/>
      <c r="X170" s="347"/>
      <c r="Y170" s="347"/>
      <c r="Z170" s="347"/>
      <c r="AA170" s="347"/>
      <c r="AB170" s="347"/>
      <c r="AC170" s="347"/>
      <c r="AD170" s="347"/>
      <c r="AE170" s="347"/>
      <c r="AF170" s="347"/>
      <c r="AG170" s="347"/>
      <c r="AH170" s="347"/>
      <c r="AI170" s="347"/>
      <c r="AJ170" s="347"/>
      <c r="AK170" s="347"/>
      <c r="AL170" s="347"/>
      <c r="AM170" s="347"/>
      <c r="AN170" s="347"/>
      <c r="AO170" s="347"/>
    </row>
    <row r="171" spans="1:41" ht="12.75" customHeight="1" x14ac:dyDescent="0.25">
      <c r="A171" s="347"/>
      <c r="B171" s="361"/>
      <c r="C171" s="361"/>
      <c r="D171" s="361"/>
      <c r="E171" s="347"/>
      <c r="F171" s="347"/>
      <c r="G171" s="347"/>
      <c r="H171" s="347"/>
      <c r="I171" s="347"/>
      <c r="J171" s="347"/>
      <c r="K171" s="347"/>
      <c r="L171" s="361"/>
      <c r="M171" s="361"/>
      <c r="N171" s="361"/>
      <c r="O171" s="361"/>
      <c r="P171" s="364"/>
      <c r="Q171" s="364"/>
      <c r="R171" s="366"/>
      <c r="S171" s="366"/>
      <c r="T171" s="366"/>
      <c r="U171" s="347"/>
      <c r="V171" s="347"/>
      <c r="W171" s="347"/>
      <c r="X171" s="347"/>
      <c r="Y171" s="347"/>
      <c r="Z171" s="347"/>
      <c r="AA171" s="347"/>
      <c r="AB171" s="347"/>
      <c r="AC171" s="347"/>
      <c r="AD171" s="347"/>
      <c r="AE171" s="347"/>
      <c r="AF171" s="347"/>
      <c r="AG171" s="347"/>
      <c r="AH171" s="347"/>
      <c r="AI171" s="347"/>
      <c r="AJ171" s="347"/>
      <c r="AK171" s="347"/>
      <c r="AL171" s="347"/>
      <c r="AM171" s="347"/>
      <c r="AN171" s="347"/>
      <c r="AO171" s="347"/>
    </row>
    <row r="172" spans="1:41" ht="12.75" customHeight="1" x14ac:dyDescent="0.25">
      <c r="A172" s="347"/>
      <c r="B172" s="361"/>
      <c r="C172" s="361"/>
      <c r="D172" s="361"/>
      <c r="E172" s="347"/>
      <c r="F172" s="347"/>
      <c r="G172" s="347"/>
      <c r="H172" s="347"/>
      <c r="I172" s="347"/>
      <c r="J172" s="347"/>
      <c r="K172" s="347"/>
      <c r="L172" s="361"/>
      <c r="M172" s="361"/>
      <c r="N172" s="361"/>
      <c r="O172" s="361"/>
      <c r="P172" s="364"/>
      <c r="Q172" s="364"/>
      <c r="R172" s="366"/>
      <c r="S172" s="366"/>
      <c r="T172" s="366"/>
      <c r="U172" s="347"/>
      <c r="V172" s="347"/>
      <c r="W172" s="347"/>
      <c r="X172" s="347"/>
      <c r="Y172" s="347"/>
      <c r="Z172" s="347"/>
      <c r="AA172" s="347"/>
      <c r="AB172" s="347"/>
      <c r="AC172" s="347"/>
      <c r="AD172" s="347"/>
      <c r="AE172" s="347"/>
      <c r="AF172" s="347"/>
      <c r="AG172" s="347"/>
      <c r="AH172" s="347"/>
      <c r="AI172" s="347"/>
      <c r="AJ172" s="347"/>
      <c r="AK172" s="347"/>
      <c r="AL172" s="347"/>
      <c r="AM172" s="347"/>
      <c r="AN172" s="347"/>
      <c r="AO172" s="347"/>
    </row>
    <row r="173" spans="1:41" ht="12.75" customHeight="1" x14ac:dyDescent="0.25">
      <c r="A173" s="347"/>
      <c r="B173" s="361"/>
      <c r="C173" s="361"/>
      <c r="D173" s="361"/>
      <c r="E173" s="347"/>
      <c r="F173" s="347"/>
      <c r="G173" s="347"/>
      <c r="H173" s="347"/>
      <c r="I173" s="347"/>
      <c r="J173" s="347"/>
      <c r="K173" s="347"/>
      <c r="L173" s="361"/>
      <c r="M173" s="361"/>
      <c r="N173" s="361"/>
      <c r="O173" s="361"/>
      <c r="P173" s="364"/>
      <c r="Q173" s="364"/>
      <c r="R173" s="366"/>
      <c r="S173" s="366"/>
      <c r="T173" s="366"/>
      <c r="U173" s="347"/>
      <c r="V173" s="347"/>
      <c r="W173" s="347"/>
      <c r="X173" s="347"/>
      <c r="Y173" s="347"/>
      <c r="Z173" s="347"/>
      <c r="AA173" s="347"/>
      <c r="AB173" s="347"/>
      <c r="AC173" s="347"/>
      <c r="AD173" s="347"/>
      <c r="AE173" s="347"/>
      <c r="AF173" s="347"/>
      <c r="AG173" s="347"/>
      <c r="AH173" s="347"/>
      <c r="AI173" s="347"/>
      <c r="AJ173" s="347"/>
      <c r="AK173" s="347"/>
      <c r="AL173" s="347"/>
      <c r="AM173" s="347"/>
      <c r="AN173" s="347"/>
      <c r="AO173" s="347"/>
    </row>
    <row r="174" spans="1:41" ht="12.75" customHeight="1" x14ac:dyDescent="0.25">
      <c r="A174" s="347"/>
      <c r="B174" s="361"/>
      <c r="C174" s="361"/>
      <c r="D174" s="361"/>
      <c r="E174" s="347"/>
      <c r="F174" s="347"/>
      <c r="G174" s="347"/>
      <c r="H174" s="347"/>
      <c r="I174" s="347"/>
      <c r="J174" s="347"/>
      <c r="K174" s="347"/>
      <c r="L174" s="361"/>
      <c r="M174" s="361"/>
      <c r="N174" s="361"/>
      <c r="O174" s="361"/>
      <c r="P174" s="364"/>
      <c r="Q174" s="364"/>
      <c r="R174" s="366"/>
      <c r="S174" s="366"/>
      <c r="T174" s="366"/>
      <c r="U174" s="347"/>
      <c r="V174" s="347"/>
      <c r="W174" s="347"/>
      <c r="X174" s="347"/>
      <c r="Y174" s="347"/>
      <c r="Z174" s="347"/>
      <c r="AA174" s="347"/>
      <c r="AB174" s="347"/>
      <c r="AC174" s="347"/>
      <c r="AD174" s="347"/>
      <c r="AE174" s="347"/>
      <c r="AF174" s="347"/>
      <c r="AG174" s="347"/>
      <c r="AH174" s="347"/>
      <c r="AI174" s="347"/>
      <c r="AJ174" s="347"/>
      <c r="AK174" s="347"/>
      <c r="AL174" s="347"/>
      <c r="AM174" s="347"/>
      <c r="AN174" s="347"/>
      <c r="AO174" s="347"/>
    </row>
    <row r="175" spans="1:41" ht="12.75" customHeight="1" x14ac:dyDescent="0.25">
      <c r="A175" s="347"/>
      <c r="B175" s="361"/>
      <c r="C175" s="361"/>
      <c r="D175" s="361"/>
      <c r="E175" s="347"/>
      <c r="F175" s="347"/>
      <c r="G175" s="347"/>
      <c r="H175" s="347"/>
      <c r="I175" s="347"/>
      <c r="J175" s="347"/>
      <c r="K175" s="347"/>
      <c r="L175" s="361"/>
      <c r="M175" s="361"/>
      <c r="N175" s="361"/>
      <c r="O175" s="361"/>
      <c r="P175" s="364"/>
      <c r="Q175" s="364"/>
      <c r="R175" s="366"/>
      <c r="S175" s="366"/>
      <c r="T175" s="366"/>
      <c r="U175" s="347"/>
      <c r="V175" s="347"/>
      <c r="W175" s="347"/>
      <c r="X175" s="347"/>
      <c r="Y175" s="347"/>
      <c r="Z175" s="347"/>
      <c r="AA175" s="347"/>
      <c r="AB175" s="347"/>
      <c r="AC175" s="347"/>
      <c r="AD175" s="347"/>
      <c r="AE175" s="347"/>
      <c r="AF175" s="347"/>
      <c r="AG175" s="347"/>
      <c r="AH175" s="347"/>
      <c r="AI175" s="347"/>
      <c r="AJ175" s="347"/>
      <c r="AK175" s="347"/>
      <c r="AL175" s="347"/>
      <c r="AM175" s="347"/>
      <c r="AN175" s="347"/>
      <c r="AO175" s="347"/>
    </row>
    <row r="176" spans="1:41" ht="12.75" customHeight="1" x14ac:dyDescent="0.25">
      <c r="A176" s="347"/>
      <c r="B176" s="361"/>
      <c r="C176" s="361"/>
      <c r="D176" s="361"/>
      <c r="E176" s="347"/>
      <c r="F176" s="347"/>
      <c r="G176" s="347"/>
      <c r="H176" s="347"/>
      <c r="I176" s="347"/>
      <c r="J176" s="347"/>
      <c r="K176" s="347"/>
      <c r="L176" s="361"/>
      <c r="M176" s="361"/>
      <c r="N176" s="361"/>
      <c r="O176" s="361"/>
      <c r="P176" s="364"/>
      <c r="Q176" s="364"/>
      <c r="R176" s="366"/>
      <c r="S176" s="366"/>
      <c r="T176" s="366"/>
      <c r="U176" s="347"/>
      <c r="V176" s="347"/>
      <c r="W176" s="347"/>
      <c r="X176" s="347"/>
      <c r="Y176" s="347"/>
      <c r="Z176" s="347"/>
      <c r="AA176" s="347"/>
      <c r="AB176" s="347"/>
      <c r="AC176" s="347"/>
      <c r="AD176" s="347"/>
      <c r="AE176" s="347"/>
      <c r="AF176" s="347"/>
      <c r="AG176" s="347"/>
      <c r="AH176" s="347"/>
      <c r="AI176" s="347"/>
      <c r="AJ176" s="347"/>
      <c r="AK176" s="347"/>
      <c r="AL176" s="347"/>
      <c r="AM176" s="347"/>
      <c r="AN176" s="347"/>
      <c r="AO176" s="347"/>
    </row>
    <row r="177" spans="1:41" ht="12.75" customHeight="1" x14ac:dyDescent="0.25">
      <c r="A177" s="347"/>
      <c r="B177" s="361"/>
      <c r="C177" s="361"/>
      <c r="D177" s="361"/>
      <c r="E177" s="347"/>
      <c r="F177" s="347"/>
      <c r="G177" s="347"/>
      <c r="H177" s="347"/>
      <c r="I177" s="347"/>
      <c r="J177" s="347"/>
      <c r="K177" s="347"/>
      <c r="L177" s="361"/>
      <c r="M177" s="361"/>
      <c r="N177" s="361"/>
      <c r="O177" s="361"/>
      <c r="P177" s="364"/>
      <c r="Q177" s="364"/>
      <c r="R177" s="366"/>
      <c r="S177" s="366"/>
      <c r="T177" s="366"/>
      <c r="U177" s="347"/>
      <c r="V177" s="347"/>
      <c r="W177" s="347"/>
      <c r="X177" s="347"/>
      <c r="Y177" s="347"/>
      <c r="Z177" s="347"/>
      <c r="AA177" s="347"/>
      <c r="AB177" s="347"/>
      <c r="AC177" s="347"/>
      <c r="AD177" s="347"/>
      <c r="AE177" s="347"/>
      <c r="AF177" s="347"/>
      <c r="AG177" s="347"/>
      <c r="AH177" s="347"/>
      <c r="AI177" s="347"/>
      <c r="AJ177" s="347"/>
      <c r="AK177" s="347"/>
      <c r="AL177" s="347"/>
      <c r="AM177" s="347"/>
      <c r="AN177" s="347"/>
      <c r="AO177" s="347"/>
    </row>
    <row r="178" spans="1:41" ht="12.75" customHeight="1" x14ac:dyDescent="0.25">
      <c r="A178" s="347"/>
      <c r="B178" s="361"/>
      <c r="C178" s="361"/>
      <c r="D178" s="361"/>
      <c r="E178" s="347"/>
      <c r="F178" s="347"/>
      <c r="G178" s="347"/>
      <c r="H178" s="347"/>
      <c r="I178" s="347"/>
      <c r="J178" s="347"/>
      <c r="K178" s="347"/>
      <c r="L178" s="361"/>
      <c r="M178" s="361"/>
      <c r="N178" s="361"/>
      <c r="O178" s="361"/>
      <c r="P178" s="364"/>
      <c r="Q178" s="364"/>
      <c r="R178" s="366"/>
      <c r="S178" s="366"/>
      <c r="T178" s="366"/>
      <c r="U178" s="347"/>
      <c r="V178" s="347"/>
      <c r="W178" s="347"/>
      <c r="X178" s="347"/>
      <c r="Y178" s="347"/>
      <c r="Z178" s="347"/>
      <c r="AA178" s="347"/>
      <c r="AB178" s="347"/>
      <c r="AC178" s="347"/>
      <c r="AD178" s="347"/>
      <c r="AE178" s="347"/>
      <c r="AF178" s="347"/>
      <c r="AG178" s="347"/>
      <c r="AH178" s="347"/>
      <c r="AI178" s="347"/>
      <c r="AJ178" s="347"/>
      <c r="AK178" s="347"/>
      <c r="AL178" s="347"/>
      <c r="AM178" s="347"/>
      <c r="AN178" s="347"/>
      <c r="AO178" s="347"/>
    </row>
    <row r="179" spans="1:41" ht="12.75" customHeight="1" x14ac:dyDescent="0.25">
      <c r="A179" s="347"/>
      <c r="B179" s="361"/>
      <c r="C179" s="361"/>
      <c r="D179" s="361"/>
      <c r="E179" s="347"/>
      <c r="F179" s="347"/>
      <c r="G179" s="347"/>
      <c r="H179" s="347"/>
      <c r="I179" s="347"/>
      <c r="J179" s="347"/>
      <c r="K179" s="347"/>
      <c r="L179" s="361"/>
      <c r="M179" s="361"/>
      <c r="N179" s="361"/>
      <c r="O179" s="361"/>
      <c r="P179" s="364"/>
      <c r="Q179" s="364"/>
      <c r="R179" s="366"/>
      <c r="S179" s="366"/>
      <c r="T179" s="366"/>
      <c r="U179" s="347"/>
      <c r="V179" s="347"/>
      <c r="W179" s="347"/>
      <c r="X179" s="347"/>
      <c r="Y179" s="347"/>
      <c r="Z179" s="347"/>
      <c r="AA179" s="347"/>
      <c r="AB179" s="347"/>
      <c r="AC179" s="347"/>
      <c r="AD179" s="347"/>
      <c r="AE179" s="347"/>
      <c r="AF179" s="347"/>
      <c r="AG179" s="347"/>
      <c r="AH179" s="347"/>
      <c r="AI179" s="347"/>
      <c r="AJ179" s="347"/>
      <c r="AK179" s="347"/>
      <c r="AL179" s="347"/>
      <c r="AM179" s="347"/>
      <c r="AN179" s="347"/>
      <c r="AO179" s="347"/>
    </row>
    <row r="180" spans="1:41" ht="12.75" customHeight="1" x14ac:dyDescent="0.25">
      <c r="A180" s="347"/>
      <c r="B180" s="361"/>
      <c r="C180" s="361"/>
      <c r="D180" s="361"/>
      <c r="E180" s="347"/>
      <c r="F180" s="347"/>
      <c r="G180" s="347"/>
      <c r="H180" s="347"/>
      <c r="I180" s="347"/>
      <c r="J180" s="347"/>
      <c r="K180" s="347"/>
      <c r="L180" s="361"/>
      <c r="M180" s="361"/>
      <c r="N180" s="361"/>
      <c r="O180" s="361"/>
      <c r="P180" s="364"/>
      <c r="Q180" s="364"/>
      <c r="R180" s="366"/>
      <c r="S180" s="366"/>
      <c r="T180" s="366"/>
      <c r="U180" s="347"/>
      <c r="V180" s="347"/>
      <c r="W180" s="347"/>
      <c r="X180" s="347"/>
      <c r="Y180" s="347"/>
      <c r="Z180" s="347"/>
      <c r="AA180" s="347"/>
      <c r="AB180" s="347"/>
      <c r="AC180" s="347"/>
      <c r="AD180" s="347"/>
      <c r="AE180" s="347"/>
      <c r="AF180" s="347"/>
      <c r="AG180" s="347"/>
      <c r="AH180" s="347"/>
      <c r="AI180" s="347"/>
      <c r="AJ180" s="347"/>
      <c r="AK180" s="347"/>
      <c r="AL180" s="347"/>
      <c r="AM180" s="347"/>
      <c r="AN180" s="347"/>
      <c r="AO180" s="347"/>
    </row>
    <row r="181" spans="1:41" ht="12.75" customHeight="1" x14ac:dyDescent="0.25">
      <c r="A181" s="347"/>
      <c r="B181" s="361"/>
      <c r="C181" s="361"/>
      <c r="D181" s="361"/>
      <c r="E181" s="347"/>
      <c r="F181" s="347"/>
      <c r="G181" s="347"/>
      <c r="H181" s="347"/>
      <c r="I181" s="347"/>
      <c r="J181" s="347"/>
      <c r="K181" s="347"/>
      <c r="L181" s="361"/>
      <c r="M181" s="361"/>
      <c r="N181" s="361"/>
      <c r="O181" s="361"/>
      <c r="P181" s="364"/>
      <c r="Q181" s="364"/>
      <c r="R181" s="366"/>
      <c r="S181" s="366"/>
      <c r="T181" s="366"/>
      <c r="U181" s="347"/>
      <c r="V181" s="347"/>
      <c r="W181" s="347"/>
      <c r="X181" s="347"/>
      <c r="Y181" s="347"/>
      <c r="Z181" s="347"/>
      <c r="AA181" s="347"/>
      <c r="AB181" s="347"/>
      <c r="AC181" s="347"/>
      <c r="AD181" s="347"/>
      <c r="AE181" s="347"/>
      <c r="AF181" s="347"/>
      <c r="AG181" s="347"/>
      <c r="AH181" s="347"/>
      <c r="AI181" s="347"/>
      <c r="AJ181" s="347"/>
      <c r="AK181" s="347"/>
      <c r="AL181" s="347"/>
      <c r="AM181" s="347"/>
      <c r="AN181" s="347"/>
      <c r="AO181" s="347"/>
    </row>
    <row r="182" spans="1:41" ht="12.75" customHeight="1" x14ac:dyDescent="0.25">
      <c r="A182" s="347"/>
      <c r="B182" s="361"/>
      <c r="C182" s="361"/>
      <c r="D182" s="361"/>
      <c r="E182" s="347"/>
      <c r="F182" s="347"/>
      <c r="G182" s="347"/>
      <c r="H182" s="347"/>
      <c r="I182" s="347"/>
      <c r="J182" s="347"/>
      <c r="K182" s="347"/>
      <c r="L182" s="361"/>
      <c r="M182" s="361"/>
      <c r="N182" s="361"/>
      <c r="O182" s="361"/>
      <c r="P182" s="364"/>
      <c r="Q182" s="364"/>
      <c r="R182" s="366"/>
      <c r="S182" s="366"/>
      <c r="T182" s="366"/>
      <c r="U182" s="347"/>
      <c r="V182" s="347"/>
      <c r="W182" s="347"/>
      <c r="X182" s="347"/>
      <c r="Y182" s="347"/>
      <c r="Z182" s="347"/>
      <c r="AA182" s="347"/>
      <c r="AB182" s="347"/>
      <c r="AC182" s="347"/>
      <c r="AD182" s="347"/>
      <c r="AE182" s="347"/>
      <c r="AF182" s="347"/>
      <c r="AG182" s="347"/>
      <c r="AH182" s="347"/>
      <c r="AI182" s="347"/>
      <c r="AJ182" s="347"/>
      <c r="AK182" s="347"/>
      <c r="AL182" s="347"/>
      <c r="AM182" s="347"/>
      <c r="AN182" s="347"/>
      <c r="AO182" s="347"/>
    </row>
    <row r="183" spans="1:41" ht="12.75" customHeight="1" x14ac:dyDescent="0.25">
      <c r="A183" s="347"/>
      <c r="B183" s="361"/>
      <c r="C183" s="361"/>
      <c r="D183" s="361"/>
      <c r="E183" s="347"/>
      <c r="F183" s="347"/>
      <c r="G183" s="347"/>
      <c r="H183" s="347"/>
      <c r="I183" s="347"/>
      <c r="J183" s="347"/>
      <c r="K183" s="347"/>
      <c r="L183" s="361"/>
      <c r="M183" s="361"/>
      <c r="N183" s="361"/>
      <c r="O183" s="361"/>
      <c r="P183" s="364"/>
      <c r="Q183" s="364"/>
      <c r="R183" s="366"/>
      <c r="S183" s="366"/>
      <c r="T183" s="366"/>
      <c r="U183" s="347"/>
      <c r="V183" s="347"/>
      <c r="W183" s="347"/>
      <c r="X183" s="347"/>
      <c r="Y183" s="347"/>
      <c r="Z183" s="347"/>
      <c r="AA183" s="347"/>
      <c r="AB183" s="347"/>
      <c r="AC183" s="347"/>
      <c r="AD183" s="347"/>
      <c r="AE183" s="347"/>
      <c r="AF183" s="347"/>
      <c r="AG183" s="347"/>
      <c r="AH183" s="347"/>
      <c r="AI183" s="347"/>
      <c r="AJ183" s="347"/>
      <c r="AK183" s="347"/>
      <c r="AL183" s="347"/>
      <c r="AM183" s="347"/>
      <c r="AN183" s="347"/>
      <c r="AO183" s="347"/>
    </row>
    <row r="184" spans="1:41" ht="12.75" customHeight="1" x14ac:dyDescent="0.25">
      <c r="A184" s="347"/>
      <c r="B184" s="361"/>
      <c r="C184" s="361"/>
      <c r="D184" s="361"/>
      <c r="E184" s="347"/>
      <c r="F184" s="347"/>
      <c r="G184" s="347"/>
      <c r="H184" s="347"/>
      <c r="I184" s="347"/>
      <c r="J184" s="347"/>
      <c r="K184" s="347"/>
      <c r="L184" s="361"/>
      <c r="M184" s="361"/>
      <c r="N184" s="361"/>
      <c r="O184" s="361"/>
      <c r="P184" s="364"/>
      <c r="Q184" s="364"/>
      <c r="R184" s="366"/>
      <c r="S184" s="366"/>
      <c r="T184" s="366"/>
      <c r="U184" s="347"/>
      <c r="V184" s="347"/>
      <c r="W184" s="347"/>
      <c r="X184" s="347"/>
      <c r="Y184" s="347"/>
      <c r="Z184" s="347"/>
      <c r="AA184" s="347"/>
      <c r="AB184" s="347"/>
      <c r="AC184" s="347"/>
      <c r="AD184" s="347"/>
      <c r="AE184" s="347"/>
      <c r="AF184" s="347"/>
      <c r="AG184" s="347"/>
      <c r="AH184" s="347"/>
      <c r="AI184" s="347"/>
      <c r="AJ184" s="347"/>
      <c r="AK184" s="347"/>
      <c r="AL184" s="347"/>
      <c r="AM184" s="347"/>
      <c r="AN184" s="347"/>
      <c r="AO184" s="347"/>
    </row>
    <row r="185" spans="1:41" ht="12.75" customHeight="1" x14ac:dyDescent="0.25">
      <c r="A185" s="347"/>
      <c r="B185" s="361"/>
      <c r="C185" s="361"/>
      <c r="D185" s="361"/>
      <c r="E185" s="347"/>
      <c r="F185" s="347"/>
      <c r="G185" s="347"/>
      <c r="H185" s="347"/>
      <c r="I185" s="347"/>
      <c r="J185" s="347"/>
      <c r="K185" s="347"/>
      <c r="L185" s="361"/>
      <c r="M185" s="361"/>
      <c r="N185" s="361"/>
      <c r="O185" s="361"/>
      <c r="P185" s="364"/>
      <c r="Q185" s="364"/>
      <c r="R185" s="366"/>
      <c r="S185" s="366"/>
      <c r="T185" s="366"/>
      <c r="U185" s="347"/>
      <c r="V185" s="347"/>
      <c r="W185" s="347"/>
      <c r="X185" s="347"/>
      <c r="Y185" s="347"/>
      <c r="Z185" s="347"/>
      <c r="AA185" s="347"/>
      <c r="AB185" s="347"/>
      <c r="AC185" s="347"/>
      <c r="AD185" s="347"/>
      <c r="AE185" s="347"/>
      <c r="AF185" s="347"/>
      <c r="AG185" s="347"/>
      <c r="AH185" s="347"/>
      <c r="AI185" s="347"/>
      <c r="AJ185" s="347"/>
      <c r="AK185" s="347"/>
      <c r="AL185" s="347"/>
      <c r="AM185" s="347"/>
      <c r="AN185" s="347"/>
      <c r="AO185" s="347"/>
    </row>
    <row r="186" spans="1:41" ht="12.75" customHeight="1" x14ac:dyDescent="0.25">
      <c r="A186" s="347"/>
      <c r="B186" s="361"/>
      <c r="C186" s="361"/>
      <c r="D186" s="361"/>
      <c r="E186" s="347"/>
      <c r="F186" s="347"/>
      <c r="G186" s="347"/>
      <c r="H186" s="347"/>
      <c r="I186" s="347"/>
      <c r="J186" s="347"/>
      <c r="K186" s="347"/>
      <c r="L186" s="361"/>
      <c r="M186" s="361"/>
      <c r="N186" s="361"/>
      <c r="O186" s="361"/>
      <c r="P186" s="364"/>
      <c r="Q186" s="364"/>
      <c r="R186" s="366"/>
      <c r="S186" s="366"/>
      <c r="T186" s="366"/>
      <c r="U186" s="347"/>
      <c r="V186" s="347"/>
      <c r="W186" s="347"/>
      <c r="X186" s="347"/>
      <c r="Y186" s="347"/>
      <c r="Z186" s="347"/>
      <c r="AA186" s="347"/>
      <c r="AB186" s="347"/>
      <c r="AC186" s="347"/>
      <c r="AD186" s="347"/>
      <c r="AE186" s="347"/>
      <c r="AF186" s="347"/>
      <c r="AG186" s="347"/>
      <c r="AH186" s="347"/>
      <c r="AI186" s="347"/>
      <c r="AJ186" s="347"/>
      <c r="AK186" s="347"/>
      <c r="AL186" s="347"/>
      <c r="AM186" s="347"/>
      <c r="AN186" s="347"/>
      <c r="AO186" s="347"/>
    </row>
    <row r="187" spans="1:41" ht="12.75" customHeight="1" x14ac:dyDescent="0.25">
      <c r="A187" s="347"/>
      <c r="B187" s="361"/>
      <c r="C187" s="361"/>
      <c r="D187" s="361"/>
      <c r="E187" s="347"/>
      <c r="F187" s="347"/>
      <c r="G187" s="347"/>
      <c r="H187" s="347"/>
      <c r="I187" s="347"/>
      <c r="J187" s="347"/>
      <c r="K187" s="347"/>
      <c r="L187" s="361"/>
      <c r="M187" s="361"/>
      <c r="N187" s="361"/>
      <c r="O187" s="361"/>
      <c r="P187" s="364"/>
      <c r="Q187" s="364"/>
      <c r="R187" s="366"/>
      <c r="S187" s="366"/>
      <c r="T187" s="366"/>
      <c r="U187" s="347"/>
      <c r="V187" s="347"/>
      <c r="W187" s="347"/>
      <c r="X187" s="347"/>
      <c r="Y187" s="347"/>
      <c r="Z187" s="347"/>
      <c r="AA187" s="347"/>
      <c r="AB187" s="347"/>
      <c r="AC187" s="347"/>
      <c r="AD187" s="347"/>
      <c r="AE187" s="347"/>
      <c r="AF187" s="347"/>
      <c r="AG187" s="347"/>
      <c r="AH187" s="347"/>
      <c r="AI187" s="347"/>
      <c r="AJ187" s="347"/>
      <c r="AK187" s="347"/>
      <c r="AL187" s="347"/>
      <c r="AM187" s="347"/>
      <c r="AN187" s="347"/>
      <c r="AO187" s="347"/>
    </row>
    <row r="188" spans="1:41" ht="12.75" customHeight="1" x14ac:dyDescent="0.25">
      <c r="A188" s="347"/>
      <c r="B188" s="361"/>
      <c r="C188" s="361"/>
      <c r="D188" s="361"/>
      <c r="E188" s="347"/>
      <c r="F188" s="347"/>
      <c r="G188" s="347"/>
      <c r="H188" s="347"/>
      <c r="I188" s="347"/>
      <c r="J188" s="347"/>
      <c r="K188" s="347"/>
      <c r="L188" s="361"/>
      <c r="M188" s="361"/>
      <c r="N188" s="361"/>
      <c r="O188" s="361"/>
      <c r="P188" s="364"/>
      <c r="Q188" s="364"/>
      <c r="R188" s="366"/>
      <c r="S188" s="366"/>
      <c r="T188" s="366"/>
      <c r="U188" s="347"/>
      <c r="V188" s="347"/>
      <c r="W188" s="347"/>
      <c r="X188" s="347"/>
      <c r="Y188" s="347"/>
      <c r="Z188" s="347"/>
      <c r="AA188" s="347"/>
      <c r="AB188" s="347"/>
      <c r="AC188" s="347"/>
      <c r="AD188" s="347"/>
      <c r="AE188" s="347"/>
      <c r="AF188" s="347"/>
      <c r="AG188" s="347"/>
      <c r="AH188" s="347"/>
      <c r="AI188" s="347"/>
      <c r="AJ188" s="347"/>
      <c r="AK188" s="347"/>
      <c r="AL188" s="347"/>
      <c r="AM188" s="347"/>
      <c r="AN188" s="347"/>
      <c r="AO188" s="347"/>
    </row>
    <row r="189" spans="1:41" ht="12.75" customHeight="1" x14ac:dyDescent="0.25">
      <c r="A189" s="347"/>
      <c r="B189" s="361"/>
      <c r="C189" s="361"/>
      <c r="D189" s="361"/>
      <c r="E189" s="347"/>
      <c r="F189" s="347"/>
      <c r="G189" s="347"/>
      <c r="H189" s="347"/>
      <c r="I189" s="347"/>
      <c r="J189" s="347"/>
      <c r="K189" s="347"/>
      <c r="L189" s="361"/>
      <c r="M189" s="361"/>
      <c r="N189" s="361"/>
      <c r="O189" s="361"/>
      <c r="P189" s="364"/>
      <c r="Q189" s="364"/>
      <c r="R189" s="366"/>
      <c r="S189" s="366"/>
      <c r="T189" s="366"/>
      <c r="U189" s="347"/>
      <c r="V189" s="347"/>
      <c r="W189" s="347"/>
      <c r="X189" s="347"/>
      <c r="Y189" s="347"/>
      <c r="Z189" s="347"/>
      <c r="AA189" s="347"/>
      <c r="AB189" s="347"/>
      <c r="AC189" s="347"/>
      <c r="AD189" s="347"/>
      <c r="AE189" s="347"/>
      <c r="AF189" s="347"/>
      <c r="AG189" s="347"/>
      <c r="AH189" s="347"/>
      <c r="AI189" s="347"/>
      <c r="AJ189" s="347"/>
      <c r="AK189" s="347"/>
      <c r="AL189" s="347"/>
      <c r="AM189" s="347"/>
      <c r="AN189" s="347"/>
      <c r="AO189" s="347"/>
    </row>
    <row r="190" spans="1:41" ht="12.75" customHeight="1" x14ac:dyDescent="0.25">
      <c r="A190" s="347"/>
      <c r="B190" s="361"/>
      <c r="C190" s="361"/>
      <c r="D190" s="361"/>
      <c r="E190" s="347"/>
      <c r="F190" s="347"/>
      <c r="G190" s="347"/>
      <c r="H190" s="347"/>
      <c r="I190" s="347"/>
      <c r="J190" s="347"/>
      <c r="K190" s="347"/>
      <c r="L190" s="361"/>
      <c r="M190" s="361"/>
      <c r="N190" s="361"/>
      <c r="O190" s="361"/>
      <c r="P190" s="364"/>
      <c r="Q190" s="364"/>
      <c r="R190" s="366"/>
      <c r="S190" s="366"/>
      <c r="T190" s="366"/>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row>
    <row r="191" spans="1:41" ht="12.75" customHeight="1" x14ac:dyDescent="0.25">
      <c r="A191" s="347"/>
      <c r="B191" s="361"/>
      <c r="C191" s="361"/>
      <c r="D191" s="361"/>
      <c r="E191" s="347"/>
      <c r="F191" s="347"/>
      <c r="G191" s="347"/>
      <c r="H191" s="347"/>
      <c r="I191" s="347"/>
      <c r="J191" s="347"/>
      <c r="K191" s="347"/>
      <c r="L191" s="361"/>
      <c r="M191" s="361"/>
      <c r="N191" s="361"/>
      <c r="O191" s="361"/>
      <c r="P191" s="364"/>
      <c r="Q191" s="364"/>
      <c r="R191" s="366"/>
      <c r="S191" s="366"/>
      <c r="T191" s="366"/>
      <c r="U191" s="347"/>
      <c r="V191" s="347"/>
      <c r="W191" s="347"/>
      <c r="X191" s="347"/>
      <c r="Y191" s="347"/>
      <c r="Z191" s="347"/>
      <c r="AA191" s="347"/>
      <c r="AB191" s="347"/>
      <c r="AC191" s="347"/>
      <c r="AD191" s="347"/>
      <c r="AE191" s="347"/>
      <c r="AF191" s="347"/>
      <c r="AG191" s="347"/>
      <c r="AH191" s="347"/>
      <c r="AI191" s="347"/>
      <c r="AJ191" s="347"/>
      <c r="AK191" s="347"/>
      <c r="AL191" s="347"/>
      <c r="AM191" s="347"/>
      <c r="AN191" s="347"/>
      <c r="AO191" s="347"/>
    </row>
    <row r="192" spans="1:41" ht="12.75" customHeight="1" x14ac:dyDescent="0.25">
      <c r="A192" s="347"/>
      <c r="B192" s="361"/>
      <c r="C192" s="361"/>
      <c r="D192" s="361"/>
      <c r="E192" s="347"/>
      <c r="F192" s="347"/>
      <c r="G192" s="347"/>
      <c r="H192" s="347"/>
      <c r="I192" s="347"/>
      <c r="J192" s="347"/>
      <c r="K192" s="347"/>
      <c r="L192" s="361"/>
      <c r="M192" s="361"/>
      <c r="N192" s="361"/>
      <c r="O192" s="361"/>
      <c r="P192" s="364"/>
      <c r="Q192" s="364"/>
      <c r="R192" s="366"/>
      <c r="S192" s="366"/>
      <c r="T192" s="366"/>
      <c r="U192" s="347"/>
      <c r="V192" s="347"/>
      <c r="W192" s="347"/>
      <c r="X192" s="347"/>
      <c r="Y192" s="347"/>
      <c r="Z192" s="347"/>
      <c r="AA192" s="347"/>
      <c r="AB192" s="347"/>
      <c r="AC192" s="347"/>
      <c r="AD192" s="347"/>
      <c r="AE192" s="347"/>
      <c r="AF192" s="347"/>
      <c r="AG192" s="347"/>
      <c r="AH192" s="347"/>
      <c r="AI192" s="347"/>
      <c r="AJ192" s="347"/>
      <c r="AK192" s="347"/>
      <c r="AL192" s="347"/>
      <c r="AM192" s="347"/>
      <c r="AN192" s="347"/>
      <c r="AO192" s="347"/>
    </row>
    <row r="193" spans="1:41" ht="12.75" customHeight="1" x14ac:dyDescent="0.25">
      <c r="A193" s="347"/>
      <c r="B193" s="361"/>
      <c r="C193" s="361"/>
      <c r="D193" s="361"/>
      <c r="E193" s="347"/>
      <c r="F193" s="347"/>
      <c r="G193" s="347"/>
      <c r="H193" s="347"/>
      <c r="I193" s="347"/>
      <c r="J193" s="347"/>
      <c r="K193" s="347"/>
      <c r="L193" s="361"/>
      <c r="M193" s="361"/>
      <c r="N193" s="361"/>
      <c r="O193" s="361"/>
      <c r="P193" s="364"/>
      <c r="Q193" s="364"/>
      <c r="R193" s="366"/>
      <c r="S193" s="366"/>
      <c r="T193" s="366"/>
      <c r="U193" s="347"/>
      <c r="V193" s="347"/>
      <c r="W193" s="347"/>
      <c r="X193" s="347"/>
      <c r="Y193" s="347"/>
      <c r="Z193" s="347"/>
      <c r="AA193" s="347"/>
      <c r="AB193" s="347"/>
      <c r="AC193" s="347"/>
      <c r="AD193" s="347"/>
      <c r="AE193" s="347"/>
      <c r="AF193" s="347"/>
      <c r="AG193" s="347"/>
      <c r="AH193" s="347"/>
      <c r="AI193" s="347"/>
      <c r="AJ193" s="347"/>
      <c r="AK193" s="347"/>
      <c r="AL193" s="347"/>
      <c r="AM193" s="347"/>
      <c r="AN193" s="347"/>
      <c r="AO193" s="347"/>
    </row>
    <row r="194" spans="1:41" ht="12.75" customHeight="1" x14ac:dyDescent="0.25">
      <c r="A194" s="347"/>
      <c r="B194" s="361"/>
      <c r="C194" s="361"/>
      <c r="D194" s="361"/>
      <c r="E194" s="347"/>
      <c r="F194" s="347"/>
      <c r="G194" s="347"/>
      <c r="H194" s="347"/>
      <c r="I194" s="347"/>
      <c r="J194" s="347"/>
      <c r="K194" s="347"/>
      <c r="L194" s="361"/>
      <c r="M194" s="361"/>
      <c r="N194" s="361"/>
      <c r="O194" s="361"/>
      <c r="P194" s="364"/>
      <c r="Q194" s="364"/>
      <c r="R194" s="366"/>
      <c r="S194" s="366"/>
      <c r="T194" s="366"/>
      <c r="U194" s="347"/>
      <c r="V194" s="347"/>
      <c r="W194" s="347"/>
      <c r="X194" s="347"/>
      <c r="Y194" s="347"/>
      <c r="Z194" s="347"/>
      <c r="AA194" s="347"/>
      <c r="AB194" s="347"/>
      <c r="AC194" s="347"/>
      <c r="AD194" s="347"/>
      <c r="AE194" s="347"/>
      <c r="AF194" s="347"/>
      <c r="AG194" s="347"/>
      <c r="AH194" s="347"/>
      <c r="AI194" s="347"/>
      <c r="AJ194" s="347"/>
      <c r="AK194" s="347"/>
      <c r="AL194" s="347"/>
      <c r="AM194" s="347"/>
      <c r="AN194" s="347"/>
      <c r="AO194" s="347"/>
    </row>
    <row r="195" spans="1:41" ht="12.75" customHeight="1" x14ac:dyDescent="0.25">
      <c r="A195" s="347"/>
      <c r="B195" s="361"/>
      <c r="C195" s="361"/>
      <c r="D195" s="361"/>
      <c r="E195" s="347"/>
      <c r="F195" s="347"/>
      <c r="G195" s="347"/>
      <c r="H195" s="347"/>
      <c r="I195" s="347"/>
      <c r="J195" s="347"/>
      <c r="K195" s="347"/>
      <c r="L195" s="361"/>
      <c r="M195" s="361"/>
      <c r="N195" s="361"/>
      <c r="O195" s="361"/>
      <c r="P195" s="364"/>
      <c r="Q195" s="364"/>
      <c r="R195" s="366"/>
      <c r="S195" s="366"/>
      <c r="T195" s="366"/>
      <c r="U195" s="347"/>
      <c r="V195" s="347"/>
      <c r="W195" s="347"/>
      <c r="X195" s="347"/>
      <c r="Y195" s="347"/>
      <c r="Z195" s="347"/>
      <c r="AA195" s="347"/>
      <c r="AB195" s="347"/>
      <c r="AC195" s="347"/>
      <c r="AD195" s="347"/>
      <c r="AE195" s="347"/>
      <c r="AF195" s="347"/>
      <c r="AG195" s="347"/>
      <c r="AH195" s="347"/>
      <c r="AI195" s="347"/>
      <c r="AJ195" s="347"/>
      <c r="AK195" s="347"/>
      <c r="AL195" s="347"/>
      <c r="AM195" s="347"/>
      <c r="AN195" s="347"/>
      <c r="AO195" s="347"/>
    </row>
    <row r="196" spans="1:41" ht="12.75" customHeight="1" x14ac:dyDescent="0.25">
      <c r="A196" s="347"/>
      <c r="B196" s="361"/>
      <c r="C196" s="361"/>
      <c r="D196" s="361"/>
      <c r="E196" s="347"/>
      <c r="F196" s="347"/>
      <c r="G196" s="347"/>
      <c r="H196" s="347"/>
      <c r="I196" s="347"/>
      <c r="J196" s="347"/>
      <c r="K196" s="347"/>
      <c r="L196" s="361"/>
      <c r="M196" s="361"/>
      <c r="N196" s="361"/>
      <c r="O196" s="361"/>
      <c r="P196" s="364"/>
      <c r="Q196" s="364"/>
      <c r="R196" s="366"/>
      <c r="S196" s="366"/>
      <c r="T196" s="366"/>
      <c r="U196" s="347"/>
      <c r="V196" s="347"/>
      <c r="W196" s="347"/>
      <c r="X196" s="347"/>
      <c r="Y196" s="347"/>
      <c r="Z196" s="347"/>
      <c r="AA196" s="347"/>
      <c r="AB196" s="347"/>
      <c r="AC196" s="347"/>
      <c r="AD196" s="347"/>
      <c r="AE196" s="347"/>
      <c r="AF196" s="347"/>
      <c r="AG196" s="347"/>
      <c r="AH196" s="347"/>
      <c r="AI196" s="347"/>
      <c r="AJ196" s="347"/>
      <c r="AK196" s="347"/>
      <c r="AL196" s="347"/>
      <c r="AM196" s="347"/>
      <c r="AN196" s="347"/>
      <c r="AO196" s="347"/>
    </row>
    <row r="197" spans="1:41" ht="12.75" customHeight="1" x14ac:dyDescent="0.25">
      <c r="A197" s="347"/>
      <c r="B197" s="361"/>
      <c r="C197" s="361"/>
      <c r="D197" s="361"/>
      <c r="E197" s="347"/>
      <c r="F197" s="347"/>
      <c r="G197" s="347"/>
      <c r="H197" s="347"/>
      <c r="I197" s="347"/>
      <c r="J197" s="347"/>
      <c r="K197" s="347"/>
      <c r="L197" s="361"/>
      <c r="M197" s="361"/>
      <c r="N197" s="361"/>
      <c r="O197" s="361"/>
      <c r="P197" s="364"/>
      <c r="Q197" s="364"/>
      <c r="R197" s="366"/>
      <c r="S197" s="366"/>
      <c r="T197" s="366"/>
      <c r="U197" s="347"/>
      <c r="V197" s="347"/>
      <c r="W197" s="347"/>
      <c r="X197" s="347"/>
      <c r="Y197" s="347"/>
      <c r="Z197" s="347"/>
      <c r="AA197" s="347"/>
      <c r="AB197" s="347"/>
      <c r="AC197" s="347"/>
      <c r="AD197" s="347"/>
      <c r="AE197" s="347"/>
      <c r="AF197" s="347"/>
      <c r="AG197" s="347"/>
      <c r="AH197" s="347"/>
      <c r="AI197" s="347"/>
      <c r="AJ197" s="347"/>
      <c r="AK197" s="347"/>
      <c r="AL197" s="347"/>
      <c r="AM197" s="347"/>
      <c r="AN197" s="347"/>
      <c r="AO197" s="347"/>
    </row>
    <row r="198" spans="1:41" ht="12.75" customHeight="1" x14ac:dyDescent="0.25">
      <c r="A198" s="347"/>
      <c r="B198" s="361"/>
      <c r="C198" s="361"/>
      <c r="D198" s="361"/>
      <c r="E198" s="347"/>
      <c r="F198" s="347"/>
      <c r="G198" s="347"/>
      <c r="H198" s="347"/>
      <c r="I198" s="347"/>
      <c r="J198" s="347"/>
      <c r="K198" s="347"/>
      <c r="L198" s="361"/>
      <c r="M198" s="361"/>
      <c r="N198" s="361"/>
      <c r="O198" s="361"/>
      <c r="P198" s="364"/>
      <c r="Q198" s="364"/>
      <c r="R198" s="366"/>
      <c r="S198" s="366"/>
      <c r="T198" s="366"/>
      <c r="U198" s="347"/>
      <c r="V198" s="347"/>
      <c r="W198" s="347"/>
      <c r="X198" s="347"/>
      <c r="Y198" s="347"/>
      <c r="Z198" s="347"/>
      <c r="AA198" s="347"/>
      <c r="AB198" s="347"/>
      <c r="AC198" s="347"/>
      <c r="AD198" s="347"/>
      <c r="AE198" s="347"/>
      <c r="AF198" s="347"/>
      <c r="AG198" s="347"/>
      <c r="AH198" s="347"/>
      <c r="AI198" s="347"/>
      <c r="AJ198" s="347"/>
      <c r="AK198" s="347"/>
      <c r="AL198" s="347"/>
      <c r="AM198" s="347"/>
      <c r="AN198" s="347"/>
      <c r="AO198" s="347"/>
    </row>
    <row r="199" spans="1:41" ht="12.75" customHeight="1" x14ac:dyDescent="0.25">
      <c r="A199" s="347"/>
      <c r="B199" s="361"/>
      <c r="C199" s="361"/>
      <c r="D199" s="361"/>
      <c r="E199" s="347"/>
      <c r="F199" s="347"/>
      <c r="G199" s="347"/>
      <c r="H199" s="347"/>
      <c r="I199" s="347"/>
      <c r="J199" s="347"/>
      <c r="K199" s="347"/>
      <c r="L199" s="361"/>
      <c r="M199" s="361"/>
      <c r="N199" s="361"/>
      <c r="O199" s="361"/>
      <c r="P199" s="364"/>
      <c r="Q199" s="364"/>
      <c r="R199" s="366"/>
      <c r="S199" s="366"/>
      <c r="T199" s="366"/>
      <c r="U199" s="347"/>
      <c r="V199" s="347"/>
      <c r="W199" s="347"/>
      <c r="X199" s="347"/>
      <c r="Y199" s="347"/>
      <c r="Z199" s="347"/>
      <c r="AA199" s="347"/>
      <c r="AB199" s="347"/>
      <c r="AC199" s="347"/>
      <c r="AD199" s="347"/>
      <c r="AE199" s="347"/>
      <c r="AF199" s="347"/>
      <c r="AG199" s="347"/>
      <c r="AH199" s="347"/>
      <c r="AI199" s="347"/>
      <c r="AJ199" s="347"/>
      <c r="AK199" s="347"/>
      <c r="AL199" s="347"/>
      <c r="AM199" s="347"/>
      <c r="AN199" s="347"/>
      <c r="AO199" s="347"/>
    </row>
    <row r="200" spans="1:41" ht="12.75" customHeight="1" x14ac:dyDescent="0.25">
      <c r="A200" s="347"/>
      <c r="B200" s="361"/>
      <c r="C200" s="361"/>
      <c r="D200" s="361"/>
      <c r="E200" s="347"/>
      <c r="F200" s="347"/>
      <c r="G200" s="347"/>
      <c r="H200" s="347"/>
      <c r="I200" s="347"/>
      <c r="J200" s="347"/>
      <c r="K200" s="347"/>
      <c r="L200" s="361"/>
      <c r="M200" s="361"/>
      <c r="N200" s="361"/>
      <c r="O200" s="361"/>
      <c r="P200" s="364"/>
      <c r="Q200" s="364"/>
      <c r="R200" s="366"/>
      <c r="S200" s="366"/>
      <c r="T200" s="366"/>
      <c r="U200" s="347"/>
      <c r="V200" s="347"/>
      <c r="W200" s="347"/>
      <c r="X200" s="347"/>
      <c r="Y200" s="347"/>
      <c r="Z200" s="347"/>
      <c r="AA200" s="347"/>
      <c r="AB200" s="347"/>
      <c r="AC200" s="347"/>
      <c r="AD200" s="347"/>
      <c r="AE200" s="347"/>
      <c r="AF200" s="347"/>
      <c r="AG200" s="347"/>
      <c r="AH200" s="347"/>
      <c r="AI200" s="347"/>
      <c r="AJ200" s="347"/>
      <c r="AK200" s="347"/>
      <c r="AL200" s="347"/>
      <c r="AM200" s="347"/>
      <c r="AN200" s="347"/>
      <c r="AO200" s="347"/>
    </row>
    <row r="201" spans="1:41" ht="12.75" customHeight="1" x14ac:dyDescent="0.25">
      <c r="A201" s="347"/>
      <c r="B201" s="361"/>
      <c r="C201" s="361"/>
      <c r="D201" s="361"/>
      <c r="E201" s="347"/>
      <c r="F201" s="347"/>
      <c r="G201" s="347"/>
      <c r="H201" s="347"/>
      <c r="I201" s="347"/>
      <c r="J201" s="347"/>
      <c r="K201" s="347"/>
      <c r="L201" s="361"/>
      <c r="M201" s="361"/>
      <c r="N201" s="361"/>
      <c r="O201" s="361"/>
      <c r="P201" s="364"/>
      <c r="Q201" s="364"/>
      <c r="R201" s="366"/>
      <c r="S201" s="366"/>
      <c r="T201" s="366"/>
      <c r="U201" s="347"/>
      <c r="V201" s="347"/>
      <c r="W201" s="347"/>
      <c r="X201" s="347"/>
      <c r="Y201" s="347"/>
      <c r="Z201" s="347"/>
      <c r="AA201" s="347"/>
      <c r="AB201" s="347"/>
      <c r="AC201" s="347"/>
      <c r="AD201" s="347"/>
      <c r="AE201" s="347"/>
      <c r="AF201" s="347"/>
      <c r="AG201" s="347"/>
      <c r="AH201" s="347"/>
      <c r="AI201" s="347"/>
      <c r="AJ201" s="347"/>
      <c r="AK201" s="347"/>
      <c r="AL201" s="347"/>
      <c r="AM201" s="347"/>
      <c r="AN201" s="347"/>
      <c r="AO201" s="347"/>
    </row>
    <row r="202" spans="1:41" ht="12.75" customHeight="1" x14ac:dyDescent="0.25">
      <c r="A202" s="347"/>
      <c r="B202" s="361"/>
      <c r="C202" s="361"/>
      <c r="D202" s="361"/>
      <c r="E202" s="347"/>
      <c r="F202" s="347"/>
      <c r="G202" s="347"/>
      <c r="H202" s="347"/>
      <c r="I202" s="347"/>
      <c r="J202" s="347"/>
      <c r="K202" s="347"/>
      <c r="L202" s="361"/>
      <c r="M202" s="361"/>
      <c r="N202" s="361"/>
      <c r="O202" s="361"/>
      <c r="P202" s="364"/>
      <c r="Q202" s="364"/>
      <c r="R202" s="366"/>
      <c r="S202" s="366"/>
      <c r="T202" s="366"/>
      <c r="U202" s="347"/>
      <c r="V202" s="347"/>
      <c r="W202" s="347"/>
      <c r="X202" s="347"/>
      <c r="Y202" s="347"/>
      <c r="Z202" s="347"/>
      <c r="AA202" s="347"/>
      <c r="AB202" s="347"/>
      <c r="AC202" s="347"/>
      <c r="AD202" s="347"/>
      <c r="AE202" s="347"/>
      <c r="AF202" s="347"/>
      <c r="AG202" s="347"/>
      <c r="AH202" s="347"/>
      <c r="AI202" s="347"/>
      <c r="AJ202" s="347"/>
      <c r="AK202" s="347"/>
      <c r="AL202" s="347"/>
      <c r="AM202" s="347"/>
      <c r="AN202" s="347"/>
      <c r="AO202" s="347"/>
    </row>
    <row r="203" spans="1:41" ht="12.75" customHeight="1" x14ac:dyDescent="0.25">
      <c r="A203" s="347"/>
      <c r="B203" s="361"/>
      <c r="C203" s="361"/>
      <c r="D203" s="361"/>
      <c r="E203" s="347"/>
      <c r="F203" s="347"/>
      <c r="G203" s="347"/>
      <c r="H203" s="347"/>
      <c r="I203" s="347"/>
      <c r="J203" s="347"/>
      <c r="K203" s="347"/>
      <c r="L203" s="361"/>
      <c r="M203" s="361"/>
      <c r="N203" s="361"/>
      <c r="O203" s="361"/>
      <c r="P203" s="364"/>
      <c r="Q203" s="364"/>
      <c r="R203" s="366"/>
      <c r="S203" s="366"/>
      <c r="T203" s="366"/>
      <c r="U203" s="347"/>
      <c r="V203" s="347"/>
      <c r="W203" s="347"/>
      <c r="X203" s="347"/>
      <c r="Y203" s="347"/>
      <c r="Z203" s="347"/>
      <c r="AA203" s="347"/>
      <c r="AB203" s="347"/>
      <c r="AC203" s="347"/>
      <c r="AD203" s="347"/>
      <c r="AE203" s="347"/>
      <c r="AF203" s="347"/>
      <c r="AG203" s="347"/>
      <c r="AH203" s="347"/>
      <c r="AI203" s="347"/>
      <c r="AJ203" s="347"/>
      <c r="AK203" s="347"/>
      <c r="AL203" s="347"/>
      <c r="AM203" s="347"/>
      <c r="AN203" s="347"/>
      <c r="AO203" s="347"/>
    </row>
    <row r="204" spans="1:41" ht="12.75" customHeight="1" x14ac:dyDescent="0.25">
      <c r="A204" s="347"/>
      <c r="B204" s="361"/>
      <c r="C204" s="361"/>
      <c r="D204" s="361"/>
      <c r="E204" s="347"/>
      <c r="F204" s="347"/>
      <c r="G204" s="347"/>
      <c r="H204" s="347"/>
      <c r="I204" s="347"/>
      <c r="J204" s="347"/>
      <c r="K204" s="347"/>
      <c r="L204" s="361"/>
      <c r="M204" s="361"/>
      <c r="N204" s="361"/>
      <c r="O204" s="361"/>
      <c r="P204" s="364"/>
      <c r="Q204" s="364"/>
      <c r="R204" s="366"/>
      <c r="S204" s="366"/>
      <c r="T204" s="366"/>
      <c r="U204" s="347"/>
      <c r="V204" s="347"/>
      <c r="W204" s="347"/>
      <c r="X204" s="347"/>
      <c r="Y204" s="347"/>
      <c r="Z204" s="347"/>
      <c r="AA204" s="347"/>
      <c r="AB204" s="347"/>
      <c r="AC204" s="347"/>
      <c r="AD204" s="347"/>
      <c r="AE204" s="347"/>
      <c r="AF204" s="347"/>
      <c r="AG204" s="347"/>
      <c r="AH204" s="347"/>
      <c r="AI204" s="347"/>
      <c r="AJ204" s="347"/>
      <c r="AK204" s="347"/>
      <c r="AL204" s="347"/>
      <c r="AM204" s="347"/>
      <c r="AN204" s="347"/>
      <c r="AO204" s="347"/>
    </row>
    <row r="205" spans="1:41" ht="12.75" customHeight="1" x14ac:dyDescent="0.25">
      <c r="A205" s="347"/>
      <c r="B205" s="361"/>
      <c r="C205" s="361"/>
      <c r="D205" s="361"/>
      <c r="E205" s="347"/>
      <c r="F205" s="347"/>
      <c r="G205" s="347"/>
      <c r="H205" s="347"/>
      <c r="I205" s="347"/>
      <c r="J205" s="347"/>
      <c r="K205" s="347"/>
      <c r="L205" s="361"/>
      <c r="M205" s="361"/>
      <c r="N205" s="361"/>
      <c r="O205" s="361"/>
      <c r="P205" s="364"/>
      <c r="Q205" s="364"/>
      <c r="R205" s="366"/>
      <c r="S205" s="366"/>
      <c r="T205" s="366"/>
      <c r="U205" s="347"/>
      <c r="V205" s="347"/>
      <c r="W205" s="347"/>
      <c r="X205" s="347"/>
      <c r="Y205" s="347"/>
      <c r="Z205" s="347"/>
      <c r="AA205" s="347"/>
      <c r="AB205" s="347"/>
      <c r="AC205" s="347"/>
      <c r="AD205" s="347"/>
      <c r="AE205" s="347"/>
      <c r="AF205" s="347"/>
      <c r="AG205" s="347"/>
      <c r="AH205" s="347"/>
      <c r="AI205" s="347"/>
      <c r="AJ205" s="347"/>
      <c r="AK205" s="347"/>
      <c r="AL205" s="347"/>
      <c r="AM205" s="347"/>
      <c r="AN205" s="347"/>
      <c r="AO205" s="347"/>
    </row>
    <row r="206" spans="1:41" ht="12.75" customHeight="1" x14ac:dyDescent="0.25">
      <c r="A206" s="347"/>
      <c r="B206" s="361"/>
      <c r="C206" s="361"/>
      <c r="D206" s="361"/>
      <c r="E206" s="347"/>
      <c r="F206" s="347"/>
      <c r="G206" s="347"/>
      <c r="H206" s="347"/>
      <c r="I206" s="347"/>
      <c r="J206" s="347"/>
      <c r="K206" s="347"/>
      <c r="L206" s="361"/>
      <c r="M206" s="361"/>
      <c r="N206" s="361"/>
      <c r="O206" s="361"/>
      <c r="P206" s="364"/>
      <c r="Q206" s="364"/>
      <c r="R206" s="366"/>
      <c r="S206" s="366"/>
      <c r="T206" s="366"/>
      <c r="U206" s="347"/>
      <c r="V206" s="347"/>
      <c r="W206" s="347"/>
      <c r="X206" s="347"/>
      <c r="Y206" s="347"/>
      <c r="Z206" s="347"/>
      <c r="AA206" s="347"/>
      <c r="AB206" s="347"/>
      <c r="AC206" s="347"/>
      <c r="AD206" s="347"/>
      <c r="AE206" s="347"/>
      <c r="AF206" s="347"/>
      <c r="AG206" s="347"/>
      <c r="AH206" s="347"/>
      <c r="AI206" s="347"/>
      <c r="AJ206" s="347"/>
      <c r="AK206" s="347"/>
      <c r="AL206" s="347"/>
      <c r="AM206" s="347"/>
      <c r="AN206" s="347"/>
      <c r="AO206" s="347"/>
    </row>
    <row r="207" spans="1:41" ht="12.75" customHeight="1" x14ac:dyDescent="0.25">
      <c r="A207" s="347"/>
      <c r="B207" s="361"/>
      <c r="C207" s="361"/>
      <c r="D207" s="361"/>
      <c r="E207" s="347"/>
      <c r="F207" s="347"/>
      <c r="G207" s="347"/>
      <c r="H207" s="347"/>
      <c r="I207" s="347"/>
      <c r="J207" s="347"/>
      <c r="K207" s="347"/>
      <c r="L207" s="361"/>
      <c r="M207" s="361"/>
      <c r="N207" s="361"/>
      <c r="O207" s="361"/>
      <c r="P207" s="364"/>
      <c r="Q207" s="364"/>
      <c r="R207" s="366"/>
      <c r="S207" s="366"/>
      <c r="T207" s="366"/>
      <c r="U207" s="347"/>
      <c r="V207" s="347"/>
      <c r="W207" s="347"/>
      <c r="X207" s="347"/>
      <c r="Y207" s="347"/>
      <c r="Z207" s="347"/>
      <c r="AA207" s="347"/>
      <c r="AB207" s="347"/>
      <c r="AC207" s="347"/>
      <c r="AD207" s="347"/>
      <c r="AE207" s="347"/>
      <c r="AF207" s="347"/>
      <c r="AG207" s="347"/>
      <c r="AH207" s="347"/>
      <c r="AI207" s="347"/>
      <c r="AJ207" s="347"/>
      <c r="AK207" s="347"/>
      <c r="AL207" s="347"/>
      <c r="AM207" s="347"/>
      <c r="AN207" s="347"/>
      <c r="AO207" s="347"/>
    </row>
    <row r="208" spans="1:41" ht="12.75" customHeight="1" x14ac:dyDescent="0.25">
      <c r="A208" s="347"/>
      <c r="B208" s="361"/>
      <c r="C208" s="361"/>
      <c r="D208" s="361"/>
      <c r="E208" s="347"/>
      <c r="F208" s="347"/>
      <c r="G208" s="347"/>
      <c r="H208" s="347"/>
      <c r="I208" s="347"/>
      <c r="J208" s="347"/>
      <c r="K208" s="347"/>
      <c r="L208" s="361"/>
      <c r="M208" s="361"/>
      <c r="N208" s="361"/>
      <c r="O208" s="361"/>
      <c r="P208" s="364"/>
      <c r="Q208" s="364"/>
      <c r="R208" s="366"/>
      <c r="S208" s="366"/>
      <c r="T208" s="366"/>
      <c r="U208" s="347"/>
      <c r="V208" s="347"/>
      <c r="W208" s="347"/>
      <c r="X208" s="347"/>
      <c r="Y208" s="347"/>
      <c r="Z208" s="347"/>
      <c r="AA208" s="347"/>
      <c r="AB208" s="347"/>
      <c r="AC208" s="347"/>
      <c r="AD208" s="347"/>
      <c r="AE208" s="347"/>
      <c r="AF208" s="347"/>
      <c r="AG208" s="347"/>
      <c r="AH208" s="347"/>
      <c r="AI208" s="347"/>
      <c r="AJ208" s="347"/>
      <c r="AK208" s="347"/>
      <c r="AL208" s="347"/>
      <c r="AM208" s="347"/>
      <c r="AN208" s="347"/>
      <c r="AO208" s="347"/>
    </row>
    <row r="209" spans="1:41" ht="12.75" customHeight="1" x14ac:dyDescent="0.25">
      <c r="A209" s="347"/>
      <c r="B209" s="361"/>
      <c r="C209" s="361"/>
      <c r="D209" s="361"/>
      <c r="E209" s="347"/>
      <c r="F209" s="347"/>
      <c r="G209" s="347"/>
      <c r="H209" s="347"/>
      <c r="I209" s="347"/>
      <c r="J209" s="347"/>
      <c r="K209" s="347"/>
      <c r="L209" s="361"/>
      <c r="M209" s="361"/>
      <c r="N209" s="361"/>
      <c r="O209" s="361"/>
      <c r="P209" s="364"/>
      <c r="Q209" s="364"/>
      <c r="R209" s="366"/>
      <c r="S209" s="366"/>
      <c r="T209" s="366"/>
      <c r="U209" s="347"/>
      <c r="V209" s="347"/>
      <c r="W209" s="347"/>
      <c r="X209" s="347"/>
      <c r="Y209" s="347"/>
      <c r="Z209" s="347"/>
      <c r="AA209" s="347"/>
      <c r="AB209" s="347"/>
      <c r="AC209" s="347"/>
      <c r="AD209" s="347"/>
      <c r="AE209" s="347"/>
      <c r="AF209" s="347"/>
      <c r="AG209" s="347"/>
      <c r="AH209" s="347"/>
      <c r="AI209" s="347"/>
      <c r="AJ209" s="347"/>
      <c r="AK209" s="347"/>
      <c r="AL209" s="347"/>
      <c r="AM209" s="347"/>
      <c r="AN209" s="347"/>
      <c r="AO209" s="347"/>
    </row>
    <row r="210" spans="1:41" ht="12.75" customHeight="1" x14ac:dyDescent="0.25">
      <c r="A210" s="347"/>
      <c r="B210" s="361"/>
      <c r="C210" s="361"/>
      <c r="D210" s="361"/>
      <c r="E210" s="347"/>
      <c r="F210" s="347"/>
      <c r="G210" s="347"/>
      <c r="H210" s="347"/>
      <c r="I210" s="347"/>
      <c r="J210" s="347"/>
      <c r="K210" s="347"/>
      <c r="L210" s="361"/>
      <c r="M210" s="361"/>
      <c r="N210" s="361"/>
      <c r="O210" s="361"/>
      <c r="P210" s="364"/>
      <c r="Q210" s="364"/>
      <c r="R210" s="366"/>
      <c r="S210" s="366"/>
      <c r="T210" s="366"/>
      <c r="U210" s="347"/>
      <c r="V210" s="347"/>
      <c r="W210" s="347"/>
      <c r="X210" s="347"/>
      <c r="Y210" s="347"/>
      <c r="Z210" s="347"/>
      <c r="AA210" s="347"/>
      <c r="AB210" s="347"/>
      <c r="AC210" s="347"/>
      <c r="AD210" s="347"/>
      <c r="AE210" s="347"/>
      <c r="AF210" s="347"/>
      <c r="AG210" s="347"/>
      <c r="AH210" s="347"/>
      <c r="AI210" s="347"/>
      <c r="AJ210" s="347"/>
      <c r="AK210" s="347"/>
      <c r="AL210" s="347"/>
      <c r="AM210" s="347"/>
      <c r="AN210" s="347"/>
      <c r="AO210" s="347"/>
    </row>
    <row r="211" spans="1:41" ht="12.75" customHeight="1" x14ac:dyDescent="0.25">
      <c r="A211" s="347"/>
      <c r="B211" s="361"/>
      <c r="C211" s="361"/>
      <c r="D211" s="361"/>
      <c r="E211" s="347"/>
      <c r="F211" s="347"/>
      <c r="G211" s="347"/>
      <c r="H211" s="347"/>
      <c r="I211" s="347"/>
      <c r="J211" s="347"/>
      <c r="K211" s="347"/>
      <c r="L211" s="361"/>
      <c r="M211" s="361"/>
      <c r="N211" s="361"/>
      <c r="O211" s="361"/>
      <c r="P211" s="364"/>
      <c r="Q211" s="364"/>
      <c r="R211" s="366"/>
      <c r="S211" s="366"/>
      <c r="T211" s="366"/>
      <c r="U211" s="347"/>
      <c r="V211" s="347"/>
      <c r="W211" s="347"/>
      <c r="X211" s="347"/>
      <c r="Y211" s="347"/>
      <c r="Z211" s="347"/>
      <c r="AA211" s="347"/>
      <c r="AB211" s="347"/>
      <c r="AC211" s="347"/>
      <c r="AD211" s="347"/>
      <c r="AE211" s="347"/>
      <c r="AF211" s="347"/>
      <c r="AG211" s="347"/>
      <c r="AH211" s="347"/>
      <c r="AI211" s="347"/>
      <c r="AJ211" s="347"/>
      <c r="AK211" s="347"/>
      <c r="AL211" s="347"/>
      <c r="AM211" s="347"/>
      <c r="AN211" s="347"/>
      <c r="AO211" s="347"/>
    </row>
    <row r="212" spans="1:41" ht="12.75" customHeight="1" x14ac:dyDescent="0.25">
      <c r="A212" s="347"/>
      <c r="B212" s="361"/>
      <c r="C212" s="361"/>
      <c r="D212" s="361"/>
      <c r="E212" s="347"/>
      <c r="F212" s="347"/>
      <c r="G212" s="347"/>
      <c r="H212" s="347"/>
      <c r="I212" s="347"/>
      <c r="J212" s="347"/>
      <c r="K212" s="347"/>
      <c r="L212" s="361"/>
      <c r="M212" s="361"/>
      <c r="N212" s="361"/>
      <c r="O212" s="361"/>
      <c r="P212" s="364"/>
      <c r="Q212" s="364"/>
      <c r="R212" s="366"/>
      <c r="S212" s="366"/>
      <c r="T212" s="366"/>
      <c r="U212" s="347"/>
      <c r="V212" s="347"/>
      <c r="W212" s="347"/>
      <c r="X212" s="347"/>
      <c r="Y212" s="347"/>
      <c r="Z212" s="347"/>
      <c r="AA212" s="347"/>
      <c r="AB212" s="347"/>
      <c r="AC212" s="347"/>
      <c r="AD212" s="347"/>
      <c r="AE212" s="347"/>
      <c r="AF212" s="347"/>
      <c r="AG212" s="347"/>
      <c r="AH212" s="347"/>
      <c r="AI212" s="347"/>
      <c r="AJ212" s="347"/>
      <c r="AK212" s="347"/>
      <c r="AL212" s="347"/>
      <c r="AM212" s="347"/>
      <c r="AN212" s="347"/>
      <c r="AO212" s="347"/>
    </row>
    <row r="213" spans="1:41" ht="12.75" customHeight="1" x14ac:dyDescent="0.25">
      <c r="A213" s="347"/>
      <c r="B213" s="361"/>
      <c r="C213" s="361"/>
      <c r="D213" s="361"/>
      <c r="E213" s="347"/>
      <c r="F213" s="347"/>
      <c r="G213" s="347"/>
      <c r="H213" s="347"/>
      <c r="I213" s="347"/>
      <c r="J213" s="347"/>
      <c r="K213" s="347"/>
      <c r="L213" s="361"/>
      <c r="M213" s="361"/>
      <c r="N213" s="361"/>
      <c r="O213" s="361"/>
      <c r="P213" s="364"/>
      <c r="Q213" s="364"/>
      <c r="R213" s="366"/>
      <c r="S213" s="366"/>
      <c r="T213" s="366"/>
      <c r="U213" s="347"/>
      <c r="V213" s="347"/>
      <c r="W213" s="347"/>
      <c r="X213" s="347"/>
      <c r="Y213" s="347"/>
      <c r="Z213" s="347"/>
      <c r="AA213" s="347"/>
      <c r="AB213" s="347"/>
      <c r="AC213" s="347"/>
      <c r="AD213" s="347"/>
      <c r="AE213" s="347"/>
      <c r="AF213" s="347"/>
      <c r="AG213" s="347"/>
      <c r="AH213" s="347"/>
      <c r="AI213" s="347"/>
      <c r="AJ213" s="347"/>
      <c r="AK213" s="347"/>
      <c r="AL213" s="347"/>
      <c r="AM213" s="347"/>
      <c r="AN213" s="347"/>
      <c r="AO213" s="347"/>
    </row>
    <row r="214" spans="1:41" ht="12.75" customHeight="1" x14ac:dyDescent="0.25">
      <c r="A214" s="347"/>
      <c r="B214" s="361"/>
      <c r="C214" s="361"/>
      <c r="D214" s="361"/>
      <c r="E214" s="347"/>
      <c r="F214" s="347"/>
      <c r="G214" s="347"/>
      <c r="H214" s="347"/>
      <c r="I214" s="347"/>
      <c r="J214" s="347"/>
      <c r="K214" s="347"/>
      <c r="L214" s="361"/>
      <c r="M214" s="361"/>
      <c r="N214" s="361"/>
      <c r="O214" s="361"/>
      <c r="P214" s="364"/>
      <c r="Q214" s="364"/>
      <c r="R214" s="366"/>
      <c r="S214" s="366"/>
      <c r="T214" s="366"/>
      <c r="U214" s="347"/>
      <c r="V214" s="347"/>
      <c r="W214" s="347"/>
      <c r="X214" s="347"/>
      <c r="Y214" s="347"/>
      <c r="Z214" s="347"/>
      <c r="AA214" s="347"/>
      <c r="AB214" s="347"/>
      <c r="AC214" s="347"/>
      <c r="AD214" s="347"/>
      <c r="AE214" s="347"/>
      <c r="AF214" s="347"/>
      <c r="AG214" s="347"/>
      <c r="AH214" s="347"/>
      <c r="AI214" s="347"/>
      <c r="AJ214" s="347"/>
      <c r="AK214" s="347"/>
      <c r="AL214" s="347"/>
      <c r="AM214" s="347"/>
      <c r="AN214" s="347"/>
      <c r="AO214" s="347"/>
    </row>
    <row r="215" spans="1:41" ht="12.75" customHeight="1" x14ac:dyDescent="0.25">
      <c r="A215" s="347"/>
      <c r="B215" s="361"/>
      <c r="C215" s="361"/>
      <c r="D215" s="361"/>
      <c r="E215" s="347"/>
      <c r="F215" s="347"/>
      <c r="G215" s="347"/>
      <c r="H215" s="347"/>
      <c r="I215" s="347"/>
      <c r="J215" s="347"/>
      <c r="K215" s="347"/>
      <c r="L215" s="361"/>
      <c r="M215" s="361"/>
      <c r="N215" s="361"/>
      <c r="O215" s="361"/>
      <c r="P215" s="364"/>
      <c r="Q215" s="364"/>
      <c r="R215" s="366"/>
      <c r="S215" s="366"/>
      <c r="T215" s="366"/>
      <c r="U215" s="347"/>
      <c r="V215" s="347"/>
      <c r="W215" s="347"/>
      <c r="X215" s="347"/>
      <c r="Y215" s="347"/>
      <c r="Z215" s="347"/>
      <c r="AA215" s="347"/>
      <c r="AB215" s="347"/>
      <c r="AC215" s="347"/>
      <c r="AD215" s="347"/>
      <c r="AE215" s="347"/>
      <c r="AF215" s="347"/>
      <c r="AG215" s="347"/>
      <c r="AH215" s="347"/>
      <c r="AI215" s="347"/>
      <c r="AJ215" s="347"/>
      <c r="AK215" s="347"/>
      <c r="AL215" s="347"/>
      <c r="AM215" s="347"/>
      <c r="AN215" s="347"/>
      <c r="AO215" s="347"/>
    </row>
    <row r="216" spans="1:41" ht="12.75" customHeight="1" x14ac:dyDescent="0.25">
      <c r="A216" s="347"/>
      <c r="B216" s="361"/>
      <c r="C216" s="361"/>
      <c r="D216" s="361"/>
      <c r="E216" s="347"/>
      <c r="F216" s="347"/>
      <c r="G216" s="347"/>
      <c r="H216" s="347"/>
      <c r="I216" s="347"/>
      <c r="J216" s="347"/>
      <c r="K216" s="347"/>
      <c r="L216" s="361"/>
      <c r="M216" s="361"/>
      <c r="N216" s="361"/>
      <c r="O216" s="361"/>
      <c r="P216" s="364"/>
      <c r="Q216" s="364"/>
      <c r="R216" s="366"/>
      <c r="S216" s="366"/>
      <c r="T216" s="366"/>
      <c r="U216" s="347"/>
      <c r="V216" s="347"/>
      <c r="W216" s="347"/>
      <c r="X216" s="347"/>
      <c r="Y216" s="347"/>
      <c r="Z216" s="347"/>
      <c r="AA216" s="347"/>
      <c r="AB216" s="347"/>
      <c r="AC216" s="347"/>
      <c r="AD216" s="347"/>
      <c r="AE216" s="347"/>
      <c r="AF216" s="347"/>
      <c r="AG216" s="347"/>
      <c r="AH216" s="347"/>
      <c r="AI216" s="347"/>
      <c r="AJ216" s="347"/>
      <c r="AK216" s="347"/>
      <c r="AL216" s="347"/>
      <c r="AM216" s="347"/>
      <c r="AN216" s="347"/>
      <c r="AO216" s="347"/>
    </row>
    <row r="217" spans="1:41" ht="12.75" customHeight="1" x14ac:dyDescent="0.25">
      <c r="A217" s="347"/>
      <c r="B217" s="361"/>
      <c r="C217" s="361"/>
      <c r="D217" s="361"/>
      <c r="E217" s="347"/>
      <c r="F217" s="347"/>
      <c r="G217" s="347"/>
      <c r="H217" s="347"/>
      <c r="I217" s="347"/>
      <c r="J217" s="347"/>
      <c r="K217" s="347"/>
      <c r="L217" s="361"/>
      <c r="M217" s="361"/>
      <c r="N217" s="361"/>
      <c r="O217" s="361"/>
      <c r="P217" s="364"/>
      <c r="Q217" s="364"/>
      <c r="R217" s="366"/>
      <c r="S217" s="366"/>
      <c r="T217" s="366"/>
      <c r="U217" s="347"/>
      <c r="V217" s="347"/>
      <c r="W217" s="347"/>
      <c r="X217" s="347"/>
      <c r="Y217" s="347"/>
      <c r="Z217" s="347"/>
      <c r="AA217" s="347"/>
      <c r="AB217" s="347"/>
      <c r="AC217" s="347"/>
      <c r="AD217" s="347"/>
      <c r="AE217" s="347"/>
      <c r="AF217" s="347"/>
      <c r="AG217" s="347"/>
      <c r="AH217" s="347"/>
      <c r="AI217" s="347"/>
      <c r="AJ217" s="347"/>
      <c r="AK217" s="347"/>
      <c r="AL217" s="347"/>
      <c r="AM217" s="347"/>
      <c r="AN217" s="347"/>
      <c r="AO217" s="347"/>
    </row>
    <row r="218" spans="1:41" ht="12.75" customHeight="1" x14ac:dyDescent="0.25">
      <c r="A218" s="347"/>
      <c r="B218" s="361"/>
      <c r="C218" s="361"/>
      <c r="D218" s="361"/>
      <c r="E218" s="347"/>
      <c r="F218" s="347"/>
      <c r="G218" s="347"/>
      <c r="H218" s="347"/>
      <c r="I218" s="347"/>
      <c r="J218" s="347"/>
      <c r="K218" s="347"/>
      <c r="L218" s="361"/>
      <c r="M218" s="361"/>
      <c r="N218" s="361"/>
      <c r="O218" s="361"/>
      <c r="P218" s="364"/>
      <c r="Q218" s="364"/>
      <c r="R218" s="366"/>
      <c r="S218" s="366"/>
      <c r="T218" s="366"/>
      <c r="U218" s="347"/>
      <c r="V218" s="347"/>
      <c r="W218" s="347"/>
      <c r="X218" s="347"/>
      <c r="Y218" s="347"/>
      <c r="Z218" s="347"/>
      <c r="AA218" s="347"/>
      <c r="AB218" s="347"/>
      <c r="AC218" s="347"/>
      <c r="AD218" s="347"/>
      <c r="AE218" s="347"/>
      <c r="AF218" s="347"/>
      <c r="AG218" s="347"/>
      <c r="AH218" s="347"/>
      <c r="AI218" s="347"/>
      <c r="AJ218" s="347"/>
      <c r="AK218" s="347"/>
      <c r="AL218" s="347"/>
      <c r="AM218" s="347"/>
      <c r="AN218" s="347"/>
      <c r="AO218" s="347"/>
    </row>
    <row r="219" spans="1:41" ht="12.75" customHeight="1" x14ac:dyDescent="0.25">
      <c r="A219" s="347"/>
      <c r="B219" s="361"/>
      <c r="C219" s="361"/>
      <c r="D219" s="361"/>
      <c r="E219" s="347"/>
      <c r="F219" s="347"/>
      <c r="G219" s="347"/>
      <c r="H219" s="347"/>
      <c r="I219" s="347"/>
      <c r="J219" s="347"/>
      <c r="K219" s="347"/>
      <c r="L219" s="361"/>
      <c r="M219" s="361"/>
      <c r="N219" s="361"/>
      <c r="O219" s="361"/>
      <c r="P219" s="364"/>
      <c r="Q219" s="364"/>
      <c r="R219" s="366"/>
      <c r="S219" s="366"/>
      <c r="T219" s="366"/>
      <c r="U219" s="347"/>
      <c r="V219" s="347"/>
      <c r="W219" s="347"/>
      <c r="X219" s="347"/>
      <c r="Y219" s="347"/>
      <c r="Z219" s="347"/>
      <c r="AA219" s="347"/>
      <c r="AB219" s="347"/>
      <c r="AC219" s="347"/>
      <c r="AD219" s="347"/>
      <c r="AE219" s="347"/>
      <c r="AF219" s="347"/>
      <c r="AG219" s="347"/>
      <c r="AH219" s="347"/>
      <c r="AI219" s="347"/>
      <c r="AJ219" s="347"/>
      <c r="AK219" s="347"/>
      <c r="AL219" s="347"/>
      <c r="AM219" s="347"/>
      <c r="AN219" s="347"/>
      <c r="AO219" s="347"/>
    </row>
    <row r="220" spans="1:41" ht="12.75" customHeight="1" x14ac:dyDescent="0.25">
      <c r="A220" s="347"/>
      <c r="B220" s="361"/>
      <c r="C220" s="361"/>
      <c r="D220" s="361"/>
      <c r="E220" s="347"/>
      <c r="F220" s="347"/>
      <c r="G220" s="347"/>
      <c r="H220" s="347"/>
      <c r="I220" s="347"/>
      <c r="J220" s="347"/>
      <c r="K220" s="347"/>
      <c r="L220" s="361"/>
      <c r="M220" s="361"/>
      <c r="N220" s="361"/>
      <c r="O220" s="361"/>
      <c r="P220" s="364"/>
      <c r="Q220" s="364"/>
      <c r="R220" s="366"/>
      <c r="S220" s="366"/>
      <c r="T220" s="366"/>
      <c r="U220" s="347"/>
      <c r="V220" s="347"/>
      <c r="W220" s="347"/>
      <c r="X220" s="347"/>
      <c r="Y220" s="347"/>
      <c r="Z220" s="347"/>
      <c r="AA220" s="347"/>
      <c r="AB220" s="347"/>
      <c r="AC220" s="347"/>
      <c r="AD220" s="347"/>
      <c r="AE220" s="347"/>
      <c r="AF220" s="347"/>
      <c r="AG220" s="347"/>
      <c r="AH220" s="347"/>
      <c r="AI220" s="347"/>
      <c r="AJ220" s="347"/>
      <c r="AK220" s="347"/>
      <c r="AL220" s="347"/>
      <c r="AM220" s="347"/>
      <c r="AN220" s="347"/>
      <c r="AO220" s="347"/>
    </row>
    <row r="221" spans="1:41" ht="12.75" customHeight="1" x14ac:dyDescent="0.25">
      <c r="A221" s="347"/>
      <c r="B221" s="361"/>
      <c r="C221" s="361"/>
      <c r="D221" s="361"/>
      <c r="E221" s="347"/>
      <c r="F221" s="347"/>
      <c r="G221" s="347"/>
      <c r="H221" s="347"/>
      <c r="I221" s="347"/>
      <c r="J221" s="347"/>
      <c r="K221" s="347"/>
      <c r="L221" s="361"/>
      <c r="M221" s="361"/>
      <c r="N221" s="361"/>
      <c r="O221" s="361"/>
      <c r="P221" s="364"/>
      <c r="Q221" s="364"/>
      <c r="R221" s="366"/>
      <c r="S221" s="366"/>
      <c r="T221" s="366"/>
      <c r="U221" s="347"/>
      <c r="V221" s="347"/>
      <c r="W221" s="347"/>
      <c r="X221" s="347"/>
      <c r="Y221" s="347"/>
      <c r="Z221" s="347"/>
      <c r="AA221" s="347"/>
      <c r="AB221" s="347"/>
      <c r="AC221" s="347"/>
      <c r="AD221" s="347"/>
      <c r="AE221" s="347"/>
      <c r="AF221" s="347"/>
      <c r="AG221" s="347"/>
      <c r="AH221" s="347"/>
      <c r="AI221" s="347"/>
      <c r="AJ221" s="347"/>
      <c r="AK221" s="347"/>
      <c r="AL221" s="347"/>
      <c r="AM221" s="347"/>
      <c r="AN221" s="347"/>
      <c r="AO221" s="347"/>
    </row>
    <row r="222" spans="1:41" ht="12.75" customHeight="1" x14ac:dyDescent="0.25">
      <c r="A222" s="347"/>
      <c r="B222" s="361"/>
      <c r="C222" s="361"/>
      <c r="D222" s="361"/>
      <c r="E222" s="347"/>
      <c r="F222" s="347"/>
      <c r="G222" s="347"/>
      <c r="H222" s="347"/>
      <c r="I222" s="347"/>
      <c r="J222" s="347"/>
      <c r="K222" s="347"/>
      <c r="L222" s="361"/>
      <c r="M222" s="361"/>
      <c r="N222" s="361"/>
      <c r="O222" s="361"/>
      <c r="P222" s="364"/>
      <c r="Q222" s="364"/>
      <c r="R222" s="366"/>
      <c r="S222" s="366"/>
      <c r="T222" s="366"/>
      <c r="U222" s="347"/>
      <c r="V222" s="347"/>
      <c r="W222" s="347"/>
      <c r="X222" s="347"/>
      <c r="Y222" s="347"/>
      <c r="Z222" s="347"/>
      <c r="AA222" s="347"/>
      <c r="AB222" s="347"/>
      <c r="AC222" s="347"/>
      <c r="AD222" s="347"/>
      <c r="AE222" s="347"/>
      <c r="AF222" s="347"/>
      <c r="AG222" s="347"/>
      <c r="AH222" s="347"/>
      <c r="AI222" s="347"/>
      <c r="AJ222" s="347"/>
      <c r="AK222" s="347"/>
      <c r="AL222" s="347"/>
      <c r="AM222" s="347"/>
      <c r="AN222" s="347"/>
      <c r="AO222" s="347"/>
    </row>
    <row r="223" spans="1:41" ht="12.75" customHeight="1" x14ac:dyDescent="0.25">
      <c r="A223" s="347"/>
      <c r="B223" s="361"/>
      <c r="C223" s="361"/>
      <c r="D223" s="361"/>
      <c r="E223" s="347"/>
      <c r="F223" s="347"/>
      <c r="G223" s="347"/>
      <c r="H223" s="347"/>
      <c r="I223" s="347"/>
      <c r="J223" s="347"/>
      <c r="K223" s="347"/>
      <c r="L223" s="361"/>
      <c r="M223" s="361"/>
      <c r="N223" s="361"/>
      <c r="O223" s="361"/>
      <c r="P223" s="364"/>
      <c r="Q223" s="364"/>
      <c r="R223" s="366"/>
      <c r="S223" s="366"/>
      <c r="T223" s="366"/>
      <c r="U223" s="347"/>
      <c r="V223" s="347"/>
      <c r="W223" s="347"/>
      <c r="X223" s="347"/>
      <c r="Y223" s="347"/>
      <c r="Z223" s="347"/>
      <c r="AA223" s="347"/>
      <c r="AB223" s="347"/>
      <c r="AC223" s="347"/>
      <c r="AD223" s="347"/>
      <c r="AE223" s="347"/>
      <c r="AF223" s="347"/>
      <c r="AG223" s="347"/>
      <c r="AH223" s="347"/>
      <c r="AI223" s="347"/>
      <c r="AJ223" s="347"/>
      <c r="AK223" s="347"/>
      <c r="AL223" s="347"/>
      <c r="AM223" s="347"/>
      <c r="AN223" s="347"/>
      <c r="AO223" s="347"/>
    </row>
    <row r="224" spans="1:41" ht="12.75" customHeight="1" x14ac:dyDescent="0.25">
      <c r="A224" s="347"/>
      <c r="B224" s="361"/>
      <c r="C224" s="361"/>
      <c r="D224" s="361"/>
      <c r="E224" s="347"/>
      <c r="F224" s="347"/>
      <c r="G224" s="347"/>
      <c r="H224" s="347"/>
      <c r="I224" s="347"/>
      <c r="J224" s="347"/>
      <c r="K224" s="347"/>
      <c r="L224" s="361"/>
      <c r="M224" s="361"/>
      <c r="N224" s="361"/>
      <c r="O224" s="361"/>
      <c r="P224" s="364"/>
      <c r="Q224" s="364"/>
      <c r="R224" s="366"/>
      <c r="S224" s="366"/>
      <c r="T224" s="366"/>
      <c r="U224" s="347"/>
      <c r="V224" s="347"/>
      <c r="W224" s="347"/>
      <c r="X224" s="347"/>
      <c r="Y224" s="347"/>
      <c r="Z224" s="347"/>
      <c r="AA224" s="347"/>
      <c r="AB224" s="347"/>
      <c r="AC224" s="347"/>
      <c r="AD224" s="347"/>
      <c r="AE224" s="347"/>
      <c r="AF224" s="347"/>
      <c r="AG224" s="347"/>
      <c r="AH224" s="347"/>
      <c r="AI224" s="347"/>
      <c r="AJ224" s="347"/>
      <c r="AK224" s="347"/>
      <c r="AL224" s="347"/>
      <c r="AM224" s="347"/>
      <c r="AN224" s="347"/>
      <c r="AO224" s="347"/>
    </row>
    <row r="225" spans="1:41" ht="12.75" customHeight="1" x14ac:dyDescent="0.25">
      <c r="A225" s="347"/>
      <c r="B225" s="361"/>
      <c r="C225" s="361"/>
      <c r="D225" s="361"/>
      <c r="E225" s="347"/>
      <c r="F225" s="347"/>
      <c r="G225" s="347"/>
      <c r="H225" s="347"/>
      <c r="I225" s="347"/>
      <c r="J225" s="347"/>
      <c r="K225" s="347"/>
      <c r="L225" s="361"/>
      <c r="M225" s="361"/>
      <c r="N225" s="361"/>
      <c r="O225" s="361"/>
      <c r="P225" s="364"/>
      <c r="Q225" s="364"/>
      <c r="R225" s="366"/>
      <c r="S225" s="366"/>
      <c r="T225" s="366"/>
      <c r="U225" s="347"/>
      <c r="V225" s="347"/>
      <c r="W225" s="347"/>
      <c r="X225" s="347"/>
      <c r="Y225" s="347"/>
      <c r="Z225" s="347"/>
      <c r="AA225" s="347"/>
      <c r="AB225" s="347"/>
      <c r="AC225" s="347"/>
      <c r="AD225" s="347"/>
      <c r="AE225" s="347"/>
      <c r="AF225" s="347"/>
      <c r="AG225" s="347"/>
      <c r="AH225" s="347"/>
      <c r="AI225" s="347"/>
      <c r="AJ225" s="347"/>
      <c r="AK225" s="347"/>
      <c r="AL225" s="347"/>
      <c r="AM225" s="347"/>
      <c r="AN225" s="347"/>
      <c r="AO225" s="347"/>
    </row>
    <row r="226" spans="1:41" ht="12.75" customHeight="1" x14ac:dyDescent="0.25">
      <c r="A226" s="347"/>
      <c r="B226" s="361"/>
      <c r="C226" s="361"/>
      <c r="D226" s="361"/>
      <c r="E226" s="347"/>
      <c r="F226" s="347"/>
      <c r="G226" s="347"/>
      <c r="H226" s="347"/>
      <c r="I226" s="347"/>
      <c r="J226" s="347"/>
      <c r="K226" s="347"/>
      <c r="L226" s="361"/>
      <c r="M226" s="361"/>
      <c r="N226" s="361"/>
      <c r="O226" s="361"/>
      <c r="P226" s="364"/>
      <c r="Q226" s="364"/>
      <c r="R226" s="366"/>
      <c r="S226" s="366"/>
      <c r="T226" s="366"/>
      <c r="U226" s="347"/>
      <c r="V226" s="347"/>
      <c r="W226" s="347"/>
      <c r="X226" s="347"/>
      <c r="Y226" s="347"/>
      <c r="Z226" s="347"/>
      <c r="AA226" s="347"/>
      <c r="AB226" s="347"/>
      <c r="AC226" s="347"/>
      <c r="AD226" s="347"/>
      <c r="AE226" s="347"/>
      <c r="AF226" s="347"/>
      <c r="AG226" s="347"/>
      <c r="AH226" s="347"/>
      <c r="AI226" s="347"/>
      <c r="AJ226" s="347"/>
      <c r="AK226" s="347"/>
      <c r="AL226" s="347"/>
      <c r="AM226" s="347"/>
      <c r="AN226" s="347"/>
      <c r="AO226" s="347"/>
    </row>
    <row r="227" spans="1:41" ht="12.75" customHeight="1" x14ac:dyDescent="0.25">
      <c r="A227" s="347"/>
      <c r="B227" s="361"/>
      <c r="C227" s="361"/>
      <c r="D227" s="361"/>
      <c r="E227" s="347"/>
      <c r="F227" s="347"/>
      <c r="G227" s="347"/>
      <c r="H227" s="347"/>
      <c r="I227" s="347"/>
      <c r="J227" s="347"/>
      <c r="K227" s="347"/>
      <c r="L227" s="361"/>
      <c r="M227" s="361"/>
      <c r="N227" s="361"/>
      <c r="O227" s="361"/>
      <c r="P227" s="364"/>
      <c r="Q227" s="364"/>
      <c r="R227" s="366"/>
      <c r="S227" s="366"/>
      <c r="T227" s="366"/>
      <c r="U227" s="347"/>
      <c r="V227" s="347"/>
      <c r="W227" s="347"/>
      <c r="X227" s="347"/>
      <c r="Y227" s="347"/>
      <c r="Z227" s="347"/>
      <c r="AA227" s="347"/>
      <c r="AB227" s="347"/>
      <c r="AC227" s="347"/>
      <c r="AD227" s="347"/>
      <c r="AE227" s="347"/>
      <c r="AF227" s="347"/>
      <c r="AG227" s="347"/>
      <c r="AH227" s="347"/>
      <c r="AI227" s="347"/>
      <c r="AJ227" s="347"/>
      <c r="AK227" s="347"/>
      <c r="AL227" s="347"/>
      <c r="AM227" s="347"/>
      <c r="AN227" s="347"/>
      <c r="AO227" s="347"/>
    </row>
    <row r="228" spans="1:41" ht="12.75" customHeight="1" x14ac:dyDescent="0.25">
      <c r="A228" s="347"/>
      <c r="B228" s="361"/>
      <c r="C228" s="361"/>
      <c r="D228" s="361"/>
      <c r="E228" s="347"/>
      <c r="F228" s="347"/>
      <c r="G228" s="347"/>
      <c r="H228" s="347"/>
      <c r="I228" s="347"/>
      <c r="J228" s="347"/>
      <c r="K228" s="347"/>
      <c r="L228" s="361"/>
      <c r="M228" s="361"/>
      <c r="N228" s="361"/>
      <c r="O228" s="361"/>
      <c r="P228" s="364"/>
      <c r="Q228" s="364"/>
      <c r="R228" s="366"/>
      <c r="S228" s="366"/>
      <c r="T228" s="366"/>
      <c r="U228" s="347"/>
      <c r="V228" s="347"/>
      <c r="W228" s="347"/>
      <c r="X228" s="347"/>
      <c r="Y228" s="347"/>
      <c r="Z228" s="347"/>
      <c r="AA228" s="347"/>
      <c r="AB228" s="347"/>
      <c r="AC228" s="347"/>
      <c r="AD228" s="347"/>
      <c r="AE228" s="347"/>
      <c r="AF228" s="347"/>
      <c r="AG228" s="347"/>
      <c r="AH228" s="347"/>
      <c r="AI228" s="347"/>
      <c r="AJ228" s="347"/>
      <c r="AK228" s="347"/>
      <c r="AL228" s="347"/>
      <c r="AM228" s="347"/>
      <c r="AN228" s="347"/>
      <c r="AO228" s="347"/>
    </row>
    <row r="229" spans="1:41" ht="12.75" customHeight="1" x14ac:dyDescent="0.25">
      <c r="A229" s="347"/>
      <c r="B229" s="361"/>
      <c r="C229" s="361"/>
      <c r="D229" s="361"/>
      <c r="E229" s="347"/>
      <c r="F229" s="347"/>
      <c r="G229" s="347"/>
      <c r="H229" s="347"/>
      <c r="I229" s="347"/>
      <c r="J229" s="347"/>
      <c r="K229" s="347"/>
      <c r="L229" s="361"/>
      <c r="M229" s="361"/>
      <c r="N229" s="361"/>
      <c r="O229" s="361"/>
      <c r="P229" s="364"/>
      <c r="Q229" s="364"/>
      <c r="R229" s="366"/>
      <c r="S229" s="366"/>
      <c r="T229" s="366"/>
      <c r="U229" s="347"/>
      <c r="V229" s="347"/>
      <c r="W229" s="347"/>
      <c r="X229" s="347"/>
      <c r="Y229" s="347"/>
      <c r="Z229" s="347"/>
      <c r="AA229" s="347"/>
      <c r="AB229" s="347"/>
      <c r="AC229" s="347"/>
      <c r="AD229" s="347"/>
      <c r="AE229" s="347"/>
      <c r="AF229" s="347"/>
      <c r="AG229" s="347"/>
      <c r="AH229" s="347"/>
      <c r="AI229" s="347"/>
      <c r="AJ229" s="347"/>
      <c r="AK229" s="347"/>
      <c r="AL229" s="347"/>
      <c r="AM229" s="347"/>
      <c r="AN229" s="347"/>
      <c r="AO229" s="347"/>
    </row>
    <row r="230" spans="1:41" ht="12.75" customHeight="1" x14ac:dyDescent="0.25">
      <c r="A230" s="347"/>
      <c r="B230" s="361"/>
      <c r="C230" s="361"/>
      <c r="D230" s="361"/>
      <c r="E230" s="347"/>
      <c r="F230" s="347"/>
      <c r="G230" s="347"/>
      <c r="H230" s="347"/>
      <c r="I230" s="347"/>
      <c r="J230" s="347"/>
      <c r="K230" s="347"/>
      <c r="L230" s="361"/>
      <c r="M230" s="361"/>
      <c r="N230" s="361"/>
      <c r="O230" s="361"/>
      <c r="P230" s="364"/>
      <c r="Q230" s="364"/>
      <c r="R230" s="366"/>
      <c r="S230" s="366"/>
      <c r="T230" s="366"/>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row>
    <row r="231" spans="1:41" ht="12.75" customHeight="1" x14ac:dyDescent="0.25">
      <c r="A231" s="347"/>
      <c r="B231" s="361"/>
      <c r="C231" s="361"/>
      <c r="D231" s="361"/>
      <c r="E231" s="347"/>
      <c r="F231" s="347"/>
      <c r="G231" s="347"/>
      <c r="H231" s="347"/>
      <c r="I231" s="347"/>
      <c r="J231" s="347"/>
      <c r="K231" s="347"/>
      <c r="L231" s="361"/>
      <c r="M231" s="361"/>
      <c r="N231" s="361"/>
      <c r="O231" s="361"/>
      <c r="P231" s="364"/>
      <c r="Q231" s="364"/>
      <c r="R231" s="366"/>
      <c r="S231" s="366"/>
      <c r="T231" s="366"/>
      <c r="U231" s="347"/>
      <c r="V231" s="347"/>
      <c r="W231" s="347"/>
      <c r="X231" s="347"/>
      <c r="Y231" s="347"/>
      <c r="Z231" s="347"/>
      <c r="AA231" s="347"/>
      <c r="AB231" s="347"/>
      <c r="AC231" s="347"/>
      <c r="AD231" s="347"/>
      <c r="AE231" s="347"/>
      <c r="AF231" s="347"/>
      <c r="AG231" s="347"/>
      <c r="AH231" s="347"/>
      <c r="AI231" s="347"/>
      <c r="AJ231" s="347"/>
      <c r="AK231" s="347"/>
      <c r="AL231" s="347"/>
      <c r="AM231" s="347"/>
      <c r="AN231" s="347"/>
      <c r="AO231" s="347"/>
    </row>
    <row r="232" spans="1:41" ht="12.75" customHeight="1" x14ac:dyDescent="0.25">
      <c r="A232" s="347"/>
      <c r="B232" s="361"/>
      <c r="C232" s="361"/>
      <c r="D232" s="361"/>
      <c r="E232" s="347"/>
      <c r="F232" s="347"/>
      <c r="G232" s="347"/>
      <c r="H232" s="347"/>
      <c r="I232" s="347"/>
      <c r="J232" s="347"/>
      <c r="K232" s="347"/>
      <c r="L232" s="361"/>
      <c r="M232" s="361"/>
      <c r="N232" s="361"/>
      <c r="O232" s="361"/>
      <c r="P232" s="364"/>
      <c r="Q232" s="364"/>
      <c r="R232" s="366"/>
      <c r="S232" s="366"/>
      <c r="T232" s="366"/>
      <c r="U232" s="347"/>
      <c r="V232" s="347"/>
      <c r="W232" s="347"/>
      <c r="X232" s="347"/>
      <c r="Y232" s="347"/>
      <c r="Z232" s="347"/>
      <c r="AA232" s="347"/>
      <c r="AB232" s="347"/>
      <c r="AC232" s="347"/>
      <c r="AD232" s="347"/>
      <c r="AE232" s="347"/>
      <c r="AF232" s="347"/>
      <c r="AG232" s="347"/>
      <c r="AH232" s="347"/>
      <c r="AI232" s="347"/>
      <c r="AJ232" s="347"/>
      <c r="AK232" s="347"/>
      <c r="AL232" s="347"/>
      <c r="AM232" s="347"/>
      <c r="AN232" s="347"/>
      <c r="AO232" s="347"/>
    </row>
    <row r="233" spans="1:41" ht="12.75" customHeight="1" x14ac:dyDescent="0.25">
      <c r="A233" s="347"/>
      <c r="B233" s="361"/>
      <c r="C233" s="361"/>
      <c r="D233" s="361"/>
      <c r="E233" s="347"/>
      <c r="F233" s="347"/>
      <c r="G233" s="347"/>
      <c r="H233" s="347"/>
      <c r="I233" s="347"/>
      <c r="J233" s="347"/>
      <c r="K233" s="347"/>
      <c r="L233" s="361"/>
      <c r="M233" s="361"/>
      <c r="N233" s="361"/>
      <c r="O233" s="361"/>
      <c r="P233" s="364"/>
      <c r="Q233" s="364"/>
      <c r="R233" s="366"/>
      <c r="S233" s="366"/>
      <c r="T233" s="366"/>
      <c r="U233" s="347"/>
      <c r="V233" s="347"/>
      <c r="W233" s="347"/>
      <c r="X233" s="347"/>
      <c r="Y233" s="347"/>
      <c r="Z233" s="347"/>
      <c r="AA233" s="347"/>
      <c r="AB233" s="347"/>
      <c r="AC233" s="347"/>
      <c r="AD233" s="347"/>
      <c r="AE233" s="347"/>
      <c r="AF233" s="347"/>
      <c r="AG233" s="347"/>
      <c r="AH233" s="347"/>
      <c r="AI233" s="347"/>
      <c r="AJ233" s="347"/>
      <c r="AK233" s="347"/>
      <c r="AL233" s="347"/>
      <c r="AM233" s="347"/>
      <c r="AN233" s="347"/>
      <c r="AO233" s="347"/>
    </row>
    <row r="234" spans="1:41" ht="12.75" customHeight="1" x14ac:dyDescent="0.25">
      <c r="A234" s="347"/>
      <c r="B234" s="361"/>
      <c r="C234" s="361"/>
      <c r="D234" s="361"/>
      <c r="E234" s="347"/>
      <c r="F234" s="347"/>
      <c r="G234" s="347"/>
      <c r="H234" s="347"/>
      <c r="I234" s="347"/>
      <c r="J234" s="347"/>
      <c r="K234" s="347"/>
      <c r="L234" s="361"/>
      <c r="M234" s="361"/>
      <c r="N234" s="361"/>
      <c r="O234" s="361"/>
      <c r="P234" s="364"/>
      <c r="Q234" s="364"/>
      <c r="R234" s="366"/>
      <c r="S234" s="366"/>
      <c r="T234" s="366"/>
      <c r="U234" s="347"/>
      <c r="V234" s="347"/>
      <c r="W234" s="347"/>
      <c r="X234" s="347"/>
      <c r="Y234" s="347"/>
      <c r="Z234" s="347"/>
      <c r="AA234" s="347"/>
      <c r="AB234" s="347"/>
      <c r="AC234" s="347"/>
      <c r="AD234" s="347"/>
      <c r="AE234" s="347"/>
      <c r="AF234" s="347"/>
      <c r="AG234" s="347"/>
      <c r="AH234" s="347"/>
      <c r="AI234" s="347"/>
      <c r="AJ234" s="347"/>
      <c r="AK234" s="347"/>
      <c r="AL234" s="347"/>
      <c r="AM234" s="347"/>
      <c r="AN234" s="347"/>
      <c r="AO234" s="347"/>
    </row>
    <row r="235" spans="1:41" ht="12.75" customHeight="1" x14ac:dyDescent="0.25">
      <c r="A235" s="347"/>
      <c r="B235" s="361"/>
      <c r="C235" s="361"/>
      <c r="D235" s="361"/>
      <c r="E235" s="347"/>
      <c r="F235" s="347"/>
      <c r="G235" s="347"/>
      <c r="H235" s="347"/>
      <c r="I235" s="347"/>
      <c r="J235" s="347"/>
      <c r="K235" s="347"/>
      <c r="L235" s="361"/>
      <c r="M235" s="361"/>
      <c r="N235" s="361"/>
      <c r="O235" s="361"/>
      <c r="P235" s="364"/>
      <c r="Q235" s="364"/>
      <c r="R235" s="366"/>
      <c r="S235" s="366"/>
      <c r="T235" s="366"/>
      <c r="U235" s="347"/>
      <c r="V235" s="347"/>
      <c r="W235" s="347"/>
      <c r="X235" s="347"/>
      <c r="Y235" s="347"/>
      <c r="Z235" s="347"/>
      <c r="AA235" s="347"/>
      <c r="AB235" s="347"/>
      <c r="AC235" s="347"/>
      <c r="AD235" s="347"/>
      <c r="AE235" s="347"/>
      <c r="AF235" s="347"/>
      <c r="AG235" s="347"/>
      <c r="AH235" s="347"/>
      <c r="AI235" s="347"/>
      <c r="AJ235" s="347"/>
      <c r="AK235" s="347"/>
      <c r="AL235" s="347"/>
      <c r="AM235" s="347"/>
      <c r="AN235" s="347"/>
      <c r="AO235" s="347"/>
    </row>
    <row r="236" spans="1:41" ht="12.75" customHeight="1" x14ac:dyDescent="0.25">
      <c r="A236" s="347"/>
      <c r="B236" s="361"/>
      <c r="C236" s="361"/>
      <c r="D236" s="361"/>
      <c r="E236" s="347"/>
      <c r="F236" s="347"/>
      <c r="G236" s="347"/>
      <c r="H236" s="347"/>
      <c r="I236" s="347"/>
      <c r="J236" s="347"/>
      <c r="K236" s="347"/>
      <c r="L236" s="361"/>
      <c r="M236" s="361"/>
      <c r="N236" s="361"/>
      <c r="O236" s="361"/>
      <c r="P236" s="364"/>
      <c r="Q236" s="364"/>
      <c r="R236" s="366"/>
      <c r="S236" s="366"/>
      <c r="T236" s="366"/>
      <c r="U236" s="347"/>
      <c r="V236" s="347"/>
      <c r="W236" s="347"/>
      <c r="X236" s="347"/>
      <c r="Y236" s="347"/>
      <c r="Z236" s="347"/>
      <c r="AA236" s="347"/>
      <c r="AB236" s="347"/>
      <c r="AC236" s="347"/>
      <c r="AD236" s="347"/>
      <c r="AE236" s="347"/>
      <c r="AF236" s="347"/>
      <c r="AG236" s="347"/>
      <c r="AH236" s="347"/>
      <c r="AI236" s="347"/>
      <c r="AJ236" s="347"/>
      <c r="AK236" s="347"/>
      <c r="AL236" s="347"/>
      <c r="AM236" s="347"/>
      <c r="AN236" s="347"/>
      <c r="AO236" s="347"/>
    </row>
    <row r="237" spans="1:41" ht="12.75" customHeight="1" x14ac:dyDescent="0.25">
      <c r="A237" s="347"/>
      <c r="B237" s="361"/>
      <c r="C237" s="361"/>
      <c r="D237" s="361"/>
      <c r="E237" s="347"/>
      <c r="F237" s="347"/>
      <c r="G237" s="347"/>
      <c r="H237" s="347"/>
      <c r="I237" s="347"/>
      <c r="J237" s="347"/>
      <c r="K237" s="347"/>
      <c r="L237" s="361"/>
      <c r="M237" s="361"/>
      <c r="N237" s="361"/>
      <c r="O237" s="361"/>
      <c r="P237" s="364"/>
      <c r="Q237" s="364"/>
      <c r="R237" s="366"/>
      <c r="S237" s="366"/>
      <c r="T237" s="366"/>
      <c r="U237" s="347"/>
      <c r="V237" s="347"/>
      <c r="W237" s="347"/>
      <c r="X237" s="347"/>
      <c r="Y237" s="347"/>
      <c r="Z237" s="347"/>
      <c r="AA237" s="347"/>
      <c r="AB237" s="347"/>
      <c r="AC237" s="347"/>
      <c r="AD237" s="347"/>
      <c r="AE237" s="347"/>
      <c r="AF237" s="347"/>
      <c r="AG237" s="347"/>
      <c r="AH237" s="347"/>
      <c r="AI237" s="347"/>
      <c r="AJ237" s="347"/>
      <c r="AK237" s="347"/>
      <c r="AL237" s="347"/>
      <c r="AM237" s="347"/>
      <c r="AN237" s="347"/>
      <c r="AO237" s="347"/>
    </row>
    <row r="238" spans="1:41" ht="12.75" customHeight="1" x14ac:dyDescent="0.25">
      <c r="A238" s="347"/>
      <c r="B238" s="361"/>
      <c r="C238" s="361"/>
      <c r="D238" s="361"/>
      <c r="E238" s="347"/>
      <c r="F238" s="347"/>
      <c r="G238" s="347"/>
      <c r="H238" s="347"/>
      <c r="I238" s="347"/>
      <c r="J238" s="347"/>
      <c r="K238" s="347"/>
      <c r="L238" s="361"/>
      <c r="M238" s="361"/>
      <c r="N238" s="361"/>
      <c r="O238" s="361"/>
      <c r="P238" s="364"/>
      <c r="Q238" s="364"/>
      <c r="R238" s="366"/>
      <c r="S238" s="366"/>
      <c r="T238" s="366"/>
      <c r="U238" s="347"/>
      <c r="V238" s="347"/>
      <c r="W238" s="347"/>
      <c r="X238" s="347"/>
      <c r="Y238" s="347"/>
      <c r="Z238" s="347"/>
      <c r="AA238" s="347"/>
      <c r="AB238" s="347"/>
      <c r="AC238" s="347"/>
      <c r="AD238" s="347"/>
      <c r="AE238" s="347"/>
      <c r="AF238" s="347"/>
      <c r="AG238" s="347"/>
      <c r="AH238" s="347"/>
      <c r="AI238" s="347"/>
      <c r="AJ238" s="347"/>
      <c r="AK238" s="347"/>
      <c r="AL238" s="347"/>
      <c r="AM238" s="347"/>
      <c r="AN238" s="347"/>
      <c r="AO238" s="347"/>
    </row>
    <row r="239" spans="1:41" ht="12.75" customHeight="1" x14ac:dyDescent="0.25">
      <c r="A239" s="347"/>
      <c r="B239" s="361"/>
      <c r="C239" s="361"/>
      <c r="D239" s="361"/>
      <c r="E239" s="347"/>
      <c r="F239" s="347"/>
      <c r="G239" s="347"/>
      <c r="H239" s="347"/>
      <c r="I239" s="347"/>
      <c r="J239" s="347"/>
      <c r="K239" s="347"/>
      <c r="L239" s="361"/>
      <c r="M239" s="361"/>
      <c r="N239" s="361"/>
      <c r="O239" s="361"/>
      <c r="P239" s="364"/>
      <c r="Q239" s="364"/>
      <c r="R239" s="366"/>
      <c r="S239" s="366"/>
      <c r="T239" s="366"/>
      <c r="U239" s="347"/>
      <c r="V239" s="347"/>
      <c r="W239" s="347"/>
      <c r="X239" s="347"/>
      <c r="Y239" s="347"/>
      <c r="Z239" s="347"/>
      <c r="AA239" s="347"/>
      <c r="AB239" s="347"/>
      <c r="AC239" s="347"/>
      <c r="AD239" s="347"/>
      <c r="AE239" s="347"/>
      <c r="AF239" s="347"/>
      <c r="AG239" s="347"/>
      <c r="AH239" s="347"/>
      <c r="AI239" s="347"/>
      <c r="AJ239" s="347"/>
      <c r="AK239" s="347"/>
      <c r="AL239" s="347"/>
      <c r="AM239" s="347"/>
      <c r="AN239" s="347"/>
      <c r="AO239" s="347"/>
    </row>
    <row r="240" spans="1:41" ht="12.75" customHeight="1" x14ac:dyDescent="0.25">
      <c r="A240" s="347"/>
      <c r="B240" s="361"/>
      <c r="C240" s="361"/>
      <c r="D240" s="361"/>
      <c r="E240" s="347"/>
      <c r="F240" s="347"/>
      <c r="G240" s="347"/>
      <c r="H240" s="347"/>
      <c r="I240" s="347"/>
      <c r="J240" s="347"/>
      <c r="K240" s="347"/>
      <c r="L240" s="361"/>
      <c r="M240" s="361"/>
      <c r="N240" s="361"/>
      <c r="O240" s="361"/>
      <c r="P240" s="364"/>
      <c r="Q240" s="364"/>
      <c r="R240" s="366"/>
      <c r="S240" s="366"/>
      <c r="T240" s="366"/>
      <c r="U240" s="347"/>
      <c r="V240" s="347"/>
      <c r="W240" s="347"/>
      <c r="X240" s="347"/>
      <c r="Y240" s="347"/>
      <c r="Z240" s="347"/>
      <c r="AA240" s="347"/>
      <c r="AB240" s="347"/>
      <c r="AC240" s="347"/>
      <c r="AD240" s="347"/>
      <c r="AE240" s="347"/>
      <c r="AF240" s="347"/>
      <c r="AG240" s="347"/>
      <c r="AH240" s="347"/>
      <c r="AI240" s="347"/>
      <c r="AJ240" s="347"/>
      <c r="AK240" s="347"/>
      <c r="AL240" s="347"/>
      <c r="AM240" s="347"/>
      <c r="AN240" s="347"/>
      <c r="AO240" s="347"/>
    </row>
    <row r="241" spans="1:41" ht="12.75" customHeight="1" x14ac:dyDescent="0.25">
      <c r="A241" s="347"/>
      <c r="B241" s="361"/>
      <c r="C241" s="361"/>
      <c r="D241" s="361"/>
      <c r="E241" s="347"/>
      <c r="F241" s="347"/>
      <c r="G241" s="347"/>
      <c r="H241" s="347"/>
      <c r="I241" s="347"/>
      <c r="J241" s="347"/>
      <c r="K241" s="347"/>
      <c r="L241" s="361"/>
      <c r="M241" s="361"/>
      <c r="N241" s="361"/>
      <c r="O241" s="361"/>
      <c r="P241" s="364"/>
      <c r="Q241" s="364"/>
      <c r="R241" s="366"/>
      <c r="S241" s="366"/>
      <c r="T241" s="366"/>
      <c r="U241" s="347"/>
      <c r="V241" s="347"/>
      <c r="W241" s="347"/>
      <c r="X241" s="347"/>
      <c r="Y241" s="347"/>
      <c r="Z241" s="347"/>
      <c r="AA241" s="347"/>
      <c r="AB241" s="347"/>
      <c r="AC241" s="347"/>
      <c r="AD241" s="347"/>
      <c r="AE241" s="347"/>
      <c r="AF241" s="347"/>
      <c r="AG241" s="347"/>
      <c r="AH241" s="347"/>
      <c r="AI241" s="347"/>
      <c r="AJ241" s="347"/>
      <c r="AK241" s="347"/>
      <c r="AL241" s="347"/>
      <c r="AM241" s="347"/>
      <c r="AN241" s="347"/>
      <c r="AO241" s="347"/>
    </row>
    <row r="242" spans="1:41" ht="12.75" customHeight="1" x14ac:dyDescent="0.25">
      <c r="A242" s="347"/>
      <c r="B242" s="361"/>
      <c r="C242" s="361"/>
      <c r="D242" s="361"/>
      <c r="E242" s="347"/>
      <c r="F242" s="347"/>
      <c r="G242" s="347"/>
      <c r="H242" s="347"/>
      <c r="I242" s="347"/>
      <c r="J242" s="347"/>
      <c r="K242" s="347"/>
      <c r="L242" s="361"/>
      <c r="M242" s="361"/>
      <c r="N242" s="361"/>
      <c r="O242" s="361"/>
      <c r="P242" s="364"/>
      <c r="Q242" s="364"/>
      <c r="R242" s="366"/>
      <c r="S242" s="366"/>
      <c r="T242" s="366"/>
      <c r="U242" s="347"/>
      <c r="V242" s="347"/>
      <c r="W242" s="347"/>
      <c r="X242" s="347"/>
      <c r="Y242" s="347"/>
      <c r="Z242" s="347"/>
      <c r="AA242" s="347"/>
      <c r="AB242" s="347"/>
      <c r="AC242" s="347"/>
      <c r="AD242" s="347"/>
      <c r="AE242" s="347"/>
      <c r="AF242" s="347"/>
      <c r="AG242" s="347"/>
      <c r="AH242" s="347"/>
      <c r="AI242" s="347"/>
      <c r="AJ242" s="347"/>
      <c r="AK242" s="347"/>
      <c r="AL242" s="347"/>
      <c r="AM242" s="347"/>
      <c r="AN242" s="347"/>
      <c r="AO242" s="347"/>
    </row>
    <row r="243" spans="1:41" ht="12.75" customHeight="1" x14ac:dyDescent="0.25">
      <c r="A243" s="347"/>
      <c r="B243" s="361"/>
      <c r="C243" s="361"/>
      <c r="D243" s="361"/>
      <c r="E243" s="347"/>
      <c r="F243" s="347"/>
      <c r="G243" s="347"/>
      <c r="H243" s="347"/>
      <c r="I243" s="347"/>
      <c r="J243" s="347"/>
      <c r="K243" s="347"/>
      <c r="L243" s="361"/>
      <c r="M243" s="361"/>
      <c r="N243" s="361"/>
      <c r="O243" s="361"/>
      <c r="P243" s="364"/>
      <c r="Q243" s="364"/>
      <c r="R243" s="366"/>
      <c r="S243" s="366"/>
      <c r="T243" s="366"/>
      <c r="U243" s="347"/>
      <c r="V243" s="347"/>
      <c r="W243" s="347"/>
      <c r="X243" s="347"/>
      <c r="Y243" s="347"/>
      <c r="Z243" s="347"/>
      <c r="AA243" s="347"/>
      <c r="AB243" s="347"/>
      <c r="AC243" s="347"/>
      <c r="AD243" s="347"/>
      <c r="AE243" s="347"/>
      <c r="AF243" s="347"/>
      <c r="AG243" s="347"/>
      <c r="AH243" s="347"/>
      <c r="AI243" s="347"/>
      <c r="AJ243" s="347"/>
      <c r="AK243" s="347"/>
      <c r="AL243" s="347"/>
      <c r="AM243" s="347"/>
      <c r="AN243" s="347"/>
      <c r="AO243" s="347"/>
    </row>
    <row r="244" spans="1:41" ht="12.75" customHeight="1" x14ac:dyDescent="0.25">
      <c r="A244" s="347"/>
      <c r="B244" s="361"/>
      <c r="C244" s="361"/>
      <c r="D244" s="361"/>
      <c r="E244" s="347"/>
      <c r="F244" s="347"/>
      <c r="G244" s="347"/>
      <c r="H244" s="347"/>
      <c r="I244" s="347"/>
      <c r="J244" s="347"/>
      <c r="K244" s="347"/>
      <c r="L244" s="361"/>
      <c r="M244" s="361"/>
      <c r="N244" s="361"/>
      <c r="O244" s="361"/>
      <c r="P244" s="364"/>
      <c r="Q244" s="364"/>
      <c r="R244" s="366"/>
      <c r="S244" s="366"/>
      <c r="T244" s="366"/>
      <c r="U244" s="347"/>
      <c r="V244" s="347"/>
      <c r="W244" s="347"/>
      <c r="X244" s="347"/>
      <c r="Y244" s="347"/>
      <c r="Z244" s="347"/>
      <c r="AA244" s="347"/>
      <c r="AB244" s="347"/>
      <c r="AC244" s="347"/>
      <c r="AD244" s="347"/>
      <c r="AE244" s="347"/>
      <c r="AF244" s="347"/>
      <c r="AG244" s="347"/>
      <c r="AH244" s="347"/>
      <c r="AI244" s="347"/>
      <c r="AJ244" s="347"/>
      <c r="AK244" s="347"/>
      <c r="AL244" s="347"/>
      <c r="AM244" s="347"/>
      <c r="AN244" s="347"/>
      <c r="AO244" s="347"/>
    </row>
    <row r="245" spans="1:41" ht="12.75" customHeight="1" x14ac:dyDescent="0.25">
      <c r="A245" s="347"/>
      <c r="B245" s="361"/>
      <c r="C245" s="361"/>
      <c r="D245" s="361"/>
      <c r="E245" s="347"/>
      <c r="F245" s="347"/>
      <c r="G245" s="347"/>
      <c r="H245" s="347"/>
      <c r="I245" s="347"/>
      <c r="J245" s="347"/>
      <c r="K245" s="347"/>
      <c r="L245" s="361"/>
      <c r="M245" s="361"/>
      <c r="N245" s="361"/>
      <c r="O245" s="361"/>
      <c r="P245" s="364"/>
      <c r="Q245" s="364"/>
      <c r="R245" s="366"/>
      <c r="S245" s="366"/>
      <c r="T245" s="366"/>
      <c r="U245" s="347"/>
      <c r="V245" s="347"/>
      <c r="W245" s="347"/>
      <c r="X245" s="347"/>
      <c r="Y245" s="347"/>
      <c r="Z245" s="347"/>
      <c r="AA245" s="347"/>
      <c r="AB245" s="347"/>
      <c r="AC245" s="347"/>
      <c r="AD245" s="347"/>
      <c r="AE245" s="347"/>
      <c r="AF245" s="347"/>
      <c r="AG245" s="347"/>
      <c r="AH245" s="347"/>
      <c r="AI245" s="347"/>
      <c r="AJ245" s="347"/>
      <c r="AK245" s="347"/>
      <c r="AL245" s="347"/>
      <c r="AM245" s="347"/>
      <c r="AN245" s="347"/>
      <c r="AO245" s="347"/>
    </row>
    <row r="246" spans="1:41" ht="12.75" customHeight="1" x14ac:dyDescent="0.25">
      <c r="A246" s="347"/>
      <c r="B246" s="361"/>
      <c r="C246" s="361"/>
      <c r="D246" s="361"/>
      <c r="E246" s="347"/>
      <c r="F246" s="347"/>
      <c r="G246" s="347"/>
      <c r="H246" s="347"/>
      <c r="I246" s="347"/>
      <c r="J246" s="347"/>
      <c r="K246" s="347"/>
      <c r="L246" s="361"/>
      <c r="M246" s="361"/>
      <c r="N246" s="361"/>
      <c r="O246" s="361"/>
      <c r="P246" s="364"/>
      <c r="Q246" s="364"/>
      <c r="R246" s="366"/>
      <c r="S246" s="366"/>
      <c r="T246" s="366"/>
      <c r="U246" s="347"/>
      <c r="V246" s="347"/>
      <c r="W246" s="347"/>
      <c r="X246" s="347"/>
      <c r="Y246" s="347"/>
      <c r="Z246" s="347"/>
      <c r="AA246" s="347"/>
      <c r="AB246" s="347"/>
      <c r="AC246" s="347"/>
      <c r="AD246" s="347"/>
      <c r="AE246" s="347"/>
      <c r="AF246" s="347"/>
      <c r="AG246" s="347"/>
      <c r="AH246" s="347"/>
      <c r="AI246" s="347"/>
      <c r="AJ246" s="347"/>
      <c r="AK246" s="347"/>
      <c r="AL246" s="347"/>
      <c r="AM246" s="347"/>
      <c r="AN246" s="347"/>
      <c r="AO246" s="347"/>
    </row>
    <row r="247" spans="1:41" ht="12.75" customHeight="1" x14ac:dyDescent="0.25">
      <c r="A247" s="347"/>
      <c r="B247" s="361"/>
      <c r="C247" s="361"/>
      <c r="D247" s="361"/>
      <c r="E247" s="347"/>
      <c r="F247" s="347"/>
      <c r="G247" s="347"/>
      <c r="H247" s="347"/>
      <c r="I247" s="347"/>
      <c r="J247" s="347"/>
      <c r="K247" s="347"/>
      <c r="L247" s="361"/>
      <c r="M247" s="361"/>
      <c r="N247" s="361"/>
      <c r="O247" s="361"/>
      <c r="P247" s="364"/>
      <c r="Q247" s="364"/>
      <c r="R247" s="366"/>
      <c r="S247" s="366"/>
      <c r="T247" s="366"/>
      <c r="U247" s="347"/>
      <c r="V247" s="347"/>
      <c r="W247" s="347"/>
      <c r="X247" s="347"/>
      <c r="Y247" s="347"/>
      <c r="Z247" s="347"/>
      <c r="AA247" s="347"/>
      <c r="AB247" s="347"/>
      <c r="AC247" s="347"/>
      <c r="AD247" s="347"/>
      <c r="AE247" s="347"/>
      <c r="AF247" s="347"/>
      <c r="AG247" s="347"/>
      <c r="AH247" s="347"/>
      <c r="AI247" s="347"/>
      <c r="AJ247" s="347"/>
      <c r="AK247" s="347"/>
      <c r="AL247" s="347"/>
      <c r="AM247" s="347"/>
      <c r="AN247" s="347"/>
      <c r="AO247" s="347"/>
    </row>
    <row r="248" spans="1:41" ht="12.75" customHeight="1" x14ac:dyDescent="0.25">
      <c r="A248" s="347"/>
      <c r="B248" s="361"/>
      <c r="C248" s="361"/>
      <c r="D248" s="361"/>
      <c r="E248" s="347"/>
      <c r="F248" s="347"/>
      <c r="G248" s="347"/>
      <c r="H248" s="347"/>
      <c r="I248" s="347"/>
      <c r="J248" s="347"/>
      <c r="K248" s="347"/>
      <c r="L248" s="361"/>
      <c r="M248" s="361"/>
      <c r="N248" s="361"/>
      <c r="O248" s="361"/>
      <c r="P248" s="364"/>
      <c r="Q248" s="364"/>
      <c r="R248" s="366"/>
      <c r="S248" s="366"/>
      <c r="T248" s="366"/>
      <c r="U248" s="347"/>
      <c r="V248" s="347"/>
      <c r="W248" s="347"/>
      <c r="X248" s="347"/>
      <c r="Y248" s="347"/>
      <c r="Z248" s="347"/>
      <c r="AA248" s="347"/>
      <c r="AB248" s="347"/>
      <c r="AC248" s="347"/>
      <c r="AD248" s="347"/>
      <c r="AE248" s="347"/>
      <c r="AF248" s="347"/>
      <c r="AG248" s="347"/>
      <c r="AH248" s="347"/>
      <c r="AI248" s="347"/>
      <c r="AJ248" s="347"/>
      <c r="AK248" s="347"/>
      <c r="AL248" s="347"/>
      <c r="AM248" s="347"/>
      <c r="AN248" s="347"/>
      <c r="AO248" s="347"/>
    </row>
    <row r="249" spans="1:41" ht="12.75" customHeight="1" x14ac:dyDescent="0.25">
      <c r="A249" s="347"/>
      <c r="B249" s="361"/>
      <c r="C249" s="361"/>
      <c r="D249" s="361"/>
      <c r="E249" s="347"/>
      <c r="F249" s="347"/>
      <c r="G249" s="347"/>
      <c r="H249" s="347"/>
      <c r="I249" s="347"/>
      <c r="J249" s="347"/>
      <c r="K249" s="347"/>
      <c r="L249" s="361"/>
      <c r="M249" s="361"/>
      <c r="N249" s="361"/>
      <c r="O249" s="361"/>
      <c r="P249" s="364"/>
      <c r="Q249" s="364"/>
      <c r="R249" s="366"/>
      <c r="S249" s="366"/>
      <c r="T249" s="366"/>
      <c r="U249" s="347"/>
      <c r="V249" s="347"/>
      <c r="W249" s="347"/>
      <c r="X249" s="347"/>
      <c r="Y249" s="347"/>
      <c r="Z249" s="347"/>
      <c r="AA249" s="347"/>
      <c r="AB249" s="347"/>
      <c r="AC249" s="347"/>
      <c r="AD249" s="347"/>
      <c r="AE249" s="347"/>
      <c r="AF249" s="347"/>
      <c r="AG249" s="347"/>
      <c r="AH249" s="347"/>
      <c r="AI249" s="347"/>
      <c r="AJ249" s="347"/>
      <c r="AK249" s="347"/>
      <c r="AL249" s="347"/>
      <c r="AM249" s="347"/>
      <c r="AN249" s="347"/>
      <c r="AO249" s="347"/>
    </row>
    <row r="250" spans="1:41" ht="12.75" customHeight="1" x14ac:dyDescent="0.25">
      <c r="A250" s="347"/>
      <c r="B250" s="361"/>
      <c r="C250" s="361"/>
      <c r="D250" s="361"/>
      <c r="E250" s="347"/>
      <c r="F250" s="347"/>
      <c r="G250" s="347"/>
      <c r="H250" s="347"/>
      <c r="I250" s="347"/>
      <c r="J250" s="347"/>
      <c r="K250" s="347"/>
      <c r="L250" s="361"/>
      <c r="M250" s="361"/>
      <c r="N250" s="361"/>
      <c r="O250" s="361"/>
      <c r="P250" s="364"/>
      <c r="Q250" s="364"/>
      <c r="R250" s="366"/>
      <c r="S250" s="366"/>
      <c r="T250" s="366"/>
      <c r="U250" s="347"/>
      <c r="V250" s="347"/>
      <c r="W250" s="347"/>
      <c r="X250" s="347"/>
      <c r="Y250" s="347"/>
      <c r="Z250" s="347"/>
      <c r="AA250" s="347"/>
      <c r="AB250" s="347"/>
      <c r="AC250" s="347"/>
      <c r="AD250" s="347"/>
      <c r="AE250" s="347"/>
      <c r="AF250" s="347"/>
      <c r="AG250" s="347"/>
      <c r="AH250" s="347"/>
      <c r="AI250" s="347"/>
      <c r="AJ250" s="347"/>
      <c r="AK250" s="347"/>
      <c r="AL250" s="347"/>
      <c r="AM250" s="347"/>
      <c r="AN250" s="347"/>
      <c r="AO250" s="347"/>
    </row>
    <row r="251" spans="1:41" ht="12.75" customHeight="1" x14ac:dyDescent="0.25">
      <c r="A251" s="347"/>
      <c r="B251" s="361"/>
      <c r="C251" s="361"/>
      <c r="D251" s="361"/>
      <c r="E251" s="347"/>
      <c r="F251" s="347"/>
      <c r="G251" s="347"/>
      <c r="H251" s="347"/>
      <c r="I251" s="347"/>
      <c r="J251" s="347"/>
      <c r="K251" s="347"/>
      <c r="L251" s="361"/>
      <c r="M251" s="361"/>
      <c r="N251" s="361"/>
      <c r="O251" s="361"/>
      <c r="P251" s="364"/>
      <c r="Q251" s="364"/>
      <c r="R251" s="366"/>
      <c r="S251" s="366"/>
      <c r="T251" s="366"/>
      <c r="U251" s="347"/>
      <c r="V251" s="347"/>
      <c r="W251" s="347"/>
      <c r="X251" s="347"/>
      <c r="Y251" s="347"/>
      <c r="Z251" s="347"/>
      <c r="AA251" s="347"/>
      <c r="AB251" s="347"/>
      <c r="AC251" s="347"/>
      <c r="AD251" s="347"/>
      <c r="AE251" s="347"/>
      <c r="AF251" s="347"/>
      <c r="AG251" s="347"/>
      <c r="AH251" s="347"/>
      <c r="AI251" s="347"/>
      <c r="AJ251" s="347"/>
      <c r="AK251" s="347"/>
      <c r="AL251" s="347"/>
      <c r="AM251" s="347"/>
      <c r="AN251" s="347"/>
      <c r="AO251" s="347"/>
    </row>
    <row r="252" spans="1:41" ht="12.75" customHeight="1" x14ac:dyDescent="0.25">
      <c r="A252" s="347"/>
      <c r="B252" s="361"/>
      <c r="C252" s="361"/>
      <c r="D252" s="361"/>
      <c r="E252" s="347"/>
      <c r="F252" s="347"/>
      <c r="G252" s="347"/>
      <c r="H252" s="347"/>
      <c r="I252" s="347"/>
      <c r="J252" s="347"/>
      <c r="K252" s="347"/>
      <c r="L252" s="361"/>
      <c r="M252" s="361"/>
      <c r="N252" s="361"/>
      <c r="O252" s="361"/>
      <c r="P252" s="364"/>
      <c r="Q252" s="364"/>
      <c r="R252" s="366"/>
      <c r="S252" s="366"/>
      <c r="T252" s="366"/>
      <c r="U252" s="347"/>
      <c r="V252" s="347"/>
      <c r="W252" s="347"/>
      <c r="X252" s="347"/>
      <c r="Y252" s="347"/>
      <c r="Z252" s="347"/>
      <c r="AA252" s="347"/>
      <c r="AB252" s="347"/>
      <c r="AC252" s="347"/>
      <c r="AD252" s="347"/>
      <c r="AE252" s="347"/>
      <c r="AF252" s="347"/>
      <c r="AG252" s="347"/>
      <c r="AH252" s="347"/>
      <c r="AI252" s="347"/>
      <c r="AJ252" s="347"/>
      <c r="AK252" s="347"/>
      <c r="AL252" s="347"/>
      <c r="AM252" s="347"/>
      <c r="AN252" s="347"/>
      <c r="AO252" s="347"/>
    </row>
    <row r="253" spans="1:41" ht="12.75" customHeight="1" x14ac:dyDescent="0.25">
      <c r="A253" s="347"/>
      <c r="B253" s="361"/>
      <c r="C253" s="361"/>
      <c r="D253" s="361"/>
      <c r="E253" s="347"/>
      <c r="F253" s="347"/>
      <c r="G253" s="347"/>
      <c r="H253" s="347"/>
      <c r="I253" s="347"/>
      <c r="J253" s="347"/>
      <c r="K253" s="347"/>
      <c r="L253" s="361"/>
      <c r="M253" s="361"/>
      <c r="N253" s="361"/>
      <c r="O253" s="361"/>
      <c r="P253" s="364"/>
      <c r="Q253" s="364"/>
      <c r="R253" s="366"/>
      <c r="S253" s="366"/>
      <c r="T253" s="366"/>
      <c r="U253" s="347"/>
      <c r="V253" s="347"/>
      <c r="W253" s="347"/>
      <c r="X253" s="347"/>
      <c r="Y253" s="347"/>
      <c r="Z253" s="347"/>
      <c r="AA253" s="347"/>
      <c r="AB253" s="347"/>
      <c r="AC253" s="347"/>
      <c r="AD253" s="347"/>
      <c r="AE253" s="347"/>
      <c r="AF253" s="347"/>
      <c r="AG253" s="347"/>
      <c r="AH253" s="347"/>
      <c r="AI253" s="347"/>
      <c r="AJ253" s="347"/>
      <c r="AK253" s="347"/>
      <c r="AL253" s="347"/>
      <c r="AM253" s="347"/>
      <c r="AN253" s="347"/>
      <c r="AO253" s="347"/>
    </row>
    <row r="254" spans="1:41" ht="12.75" customHeight="1" x14ac:dyDescent="0.25">
      <c r="A254" s="347"/>
      <c r="B254" s="361"/>
      <c r="C254" s="361"/>
      <c r="D254" s="361"/>
      <c r="E254" s="347"/>
      <c r="F254" s="347"/>
      <c r="G254" s="347"/>
      <c r="H254" s="347"/>
      <c r="I254" s="347"/>
      <c r="J254" s="347"/>
      <c r="K254" s="347"/>
      <c r="L254" s="361"/>
      <c r="M254" s="361"/>
      <c r="N254" s="361"/>
      <c r="O254" s="361"/>
      <c r="P254" s="364"/>
      <c r="Q254" s="364"/>
      <c r="R254" s="366"/>
      <c r="S254" s="366"/>
      <c r="T254" s="366"/>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row>
    <row r="255" spans="1:41" ht="12.75" customHeight="1" x14ac:dyDescent="0.25">
      <c r="A255" s="347"/>
      <c r="B255" s="361"/>
      <c r="C255" s="361"/>
      <c r="D255" s="361"/>
      <c r="E255" s="347"/>
      <c r="F255" s="347"/>
      <c r="G255" s="347"/>
      <c r="H255" s="347"/>
      <c r="I255" s="347"/>
      <c r="J255" s="347"/>
      <c r="K255" s="347"/>
      <c r="L255" s="361"/>
      <c r="M255" s="361"/>
      <c r="N255" s="361"/>
      <c r="O255" s="361"/>
      <c r="P255" s="364"/>
      <c r="Q255" s="364"/>
      <c r="R255" s="366"/>
      <c r="S255" s="366"/>
      <c r="T255" s="366"/>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row>
    <row r="256" spans="1:41" ht="12.75" customHeight="1" x14ac:dyDescent="0.25">
      <c r="A256" s="347"/>
      <c r="B256" s="361"/>
      <c r="C256" s="361"/>
      <c r="D256" s="361"/>
      <c r="E256" s="347"/>
      <c r="F256" s="347"/>
      <c r="G256" s="347"/>
      <c r="H256" s="347"/>
      <c r="I256" s="347"/>
      <c r="J256" s="347"/>
      <c r="K256" s="347"/>
      <c r="L256" s="361"/>
      <c r="M256" s="361"/>
      <c r="N256" s="361"/>
      <c r="O256" s="361"/>
      <c r="P256" s="364"/>
      <c r="Q256" s="364"/>
      <c r="R256" s="366"/>
      <c r="S256" s="366"/>
      <c r="T256" s="366"/>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row>
    <row r="257" spans="1:41" ht="12.75" customHeight="1" x14ac:dyDescent="0.25">
      <c r="A257" s="347"/>
      <c r="B257" s="361"/>
      <c r="C257" s="361"/>
      <c r="D257" s="361"/>
      <c r="E257" s="347"/>
      <c r="F257" s="347"/>
      <c r="G257" s="347"/>
      <c r="H257" s="347"/>
      <c r="I257" s="347"/>
      <c r="J257" s="347"/>
      <c r="K257" s="347"/>
      <c r="L257" s="361"/>
      <c r="M257" s="361"/>
      <c r="N257" s="361"/>
      <c r="O257" s="361"/>
      <c r="P257" s="364"/>
      <c r="Q257" s="364"/>
      <c r="R257" s="366"/>
      <c r="S257" s="366"/>
      <c r="T257" s="366"/>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row>
    <row r="258" spans="1:41" ht="12.75" customHeight="1" x14ac:dyDescent="0.25">
      <c r="A258" s="347"/>
      <c r="B258" s="361"/>
      <c r="C258" s="361"/>
      <c r="D258" s="361"/>
      <c r="E258" s="347"/>
      <c r="F258" s="347"/>
      <c r="G258" s="347"/>
      <c r="H258" s="347"/>
      <c r="I258" s="347"/>
      <c r="J258" s="347"/>
      <c r="K258" s="347"/>
      <c r="L258" s="361"/>
      <c r="M258" s="361"/>
      <c r="N258" s="361"/>
      <c r="O258" s="361"/>
      <c r="P258" s="364"/>
      <c r="Q258" s="364"/>
      <c r="R258" s="366"/>
      <c r="S258" s="366"/>
      <c r="T258" s="366"/>
      <c r="U258" s="347"/>
      <c r="V258" s="347"/>
      <c r="W258" s="347"/>
      <c r="X258" s="347"/>
      <c r="Y258" s="347"/>
      <c r="Z258" s="347"/>
      <c r="AA258" s="347"/>
      <c r="AB258" s="347"/>
      <c r="AC258" s="347"/>
      <c r="AD258" s="347"/>
      <c r="AE258" s="347"/>
      <c r="AF258" s="347"/>
      <c r="AG258" s="347"/>
      <c r="AH258" s="347"/>
      <c r="AI258" s="347"/>
      <c r="AJ258" s="347"/>
      <c r="AK258" s="347"/>
      <c r="AL258" s="347"/>
      <c r="AM258" s="347"/>
      <c r="AN258" s="347"/>
      <c r="AO258" s="347"/>
    </row>
    <row r="259" spans="1:41" ht="12.75" customHeight="1" x14ac:dyDescent="0.25">
      <c r="A259" s="347"/>
      <c r="B259" s="361"/>
      <c r="C259" s="361"/>
      <c r="D259" s="361"/>
      <c r="E259" s="347"/>
      <c r="F259" s="347"/>
      <c r="G259" s="347"/>
      <c r="H259" s="347"/>
      <c r="I259" s="347"/>
      <c r="J259" s="347"/>
      <c r="K259" s="347"/>
      <c r="L259" s="361"/>
      <c r="M259" s="361"/>
      <c r="N259" s="361"/>
      <c r="O259" s="361"/>
      <c r="P259" s="364"/>
      <c r="Q259" s="364"/>
      <c r="R259" s="366"/>
      <c r="S259" s="366"/>
      <c r="T259" s="366"/>
      <c r="U259" s="347"/>
      <c r="V259" s="347"/>
      <c r="W259" s="347"/>
      <c r="X259" s="347"/>
      <c r="Y259" s="347"/>
      <c r="Z259" s="347"/>
      <c r="AA259" s="347"/>
      <c r="AB259" s="347"/>
      <c r="AC259" s="347"/>
      <c r="AD259" s="347"/>
      <c r="AE259" s="347"/>
      <c r="AF259" s="347"/>
      <c r="AG259" s="347"/>
      <c r="AH259" s="347"/>
      <c r="AI259" s="347"/>
      <c r="AJ259" s="347"/>
      <c r="AK259" s="347"/>
      <c r="AL259" s="347"/>
      <c r="AM259" s="347"/>
      <c r="AN259" s="347"/>
      <c r="AO259" s="347"/>
    </row>
    <row r="260" spans="1:41" ht="12.75" customHeight="1" x14ac:dyDescent="0.25">
      <c r="A260" s="347"/>
      <c r="B260" s="361"/>
      <c r="C260" s="361"/>
      <c r="D260" s="361"/>
      <c r="E260" s="347"/>
      <c r="F260" s="347"/>
      <c r="G260" s="347"/>
      <c r="H260" s="347"/>
      <c r="I260" s="347"/>
      <c r="J260" s="347"/>
      <c r="K260" s="347"/>
      <c r="L260" s="361"/>
      <c r="M260" s="361"/>
      <c r="N260" s="361"/>
      <c r="O260" s="361"/>
      <c r="P260" s="364"/>
      <c r="Q260" s="364"/>
      <c r="R260" s="366"/>
      <c r="S260" s="366"/>
      <c r="T260" s="366"/>
      <c r="U260" s="347"/>
      <c r="V260" s="347"/>
      <c r="W260" s="347"/>
      <c r="X260" s="347"/>
      <c r="Y260" s="347"/>
      <c r="Z260" s="347"/>
      <c r="AA260" s="347"/>
      <c r="AB260" s="347"/>
      <c r="AC260" s="347"/>
      <c r="AD260" s="347"/>
      <c r="AE260" s="347"/>
      <c r="AF260" s="347"/>
      <c r="AG260" s="347"/>
      <c r="AH260" s="347"/>
      <c r="AI260" s="347"/>
      <c r="AJ260" s="347"/>
      <c r="AK260" s="347"/>
      <c r="AL260" s="347"/>
      <c r="AM260" s="347"/>
      <c r="AN260" s="347"/>
      <c r="AO260" s="347"/>
    </row>
    <row r="261" spans="1:41" ht="12.75" customHeight="1" x14ac:dyDescent="0.25">
      <c r="A261" s="347"/>
      <c r="B261" s="361"/>
      <c r="C261" s="361"/>
      <c r="D261" s="361"/>
      <c r="E261" s="347"/>
      <c r="F261" s="347"/>
      <c r="G261" s="347"/>
      <c r="H261" s="347"/>
      <c r="I261" s="347"/>
      <c r="J261" s="347"/>
      <c r="K261" s="347"/>
      <c r="L261" s="361"/>
      <c r="M261" s="361"/>
      <c r="N261" s="361"/>
      <c r="O261" s="361"/>
      <c r="P261" s="364"/>
      <c r="Q261" s="364"/>
      <c r="R261" s="366"/>
      <c r="S261" s="366"/>
      <c r="T261" s="366"/>
      <c r="U261" s="347"/>
      <c r="V261" s="347"/>
      <c r="W261" s="347"/>
      <c r="X261" s="347"/>
      <c r="Y261" s="347"/>
      <c r="Z261" s="347"/>
      <c r="AA261" s="347"/>
      <c r="AB261" s="347"/>
      <c r="AC261" s="347"/>
      <c r="AD261" s="347"/>
      <c r="AE261" s="347"/>
      <c r="AF261" s="347"/>
      <c r="AG261" s="347"/>
      <c r="AH261" s="347"/>
      <c r="AI261" s="347"/>
      <c r="AJ261" s="347"/>
      <c r="AK261" s="347"/>
      <c r="AL261" s="347"/>
      <c r="AM261" s="347"/>
      <c r="AN261" s="347"/>
      <c r="AO261" s="347"/>
    </row>
    <row r="262" spans="1:41" ht="12.75" customHeight="1" x14ac:dyDescent="0.25">
      <c r="A262" s="347"/>
      <c r="B262" s="361"/>
      <c r="C262" s="361"/>
      <c r="D262" s="361"/>
      <c r="E262" s="347"/>
      <c r="F262" s="347"/>
      <c r="G262" s="347"/>
      <c r="H262" s="347"/>
      <c r="I262" s="347"/>
      <c r="J262" s="347"/>
      <c r="K262" s="347"/>
      <c r="L262" s="361"/>
      <c r="M262" s="361"/>
      <c r="N262" s="361"/>
      <c r="O262" s="361"/>
      <c r="P262" s="364"/>
      <c r="Q262" s="364"/>
      <c r="R262" s="366"/>
      <c r="S262" s="366"/>
      <c r="T262" s="366"/>
      <c r="U262" s="347"/>
      <c r="V262" s="347"/>
      <c r="W262" s="347"/>
      <c r="X262" s="347"/>
      <c r="Y262" s="347"/>
      <c r="Z262" s="347"/>
      <c r="AA262" s="347"/>
      <c r="AB262" s="347"/>
      <c r="AC262" s="347"/>
      <c r="AD262" s="347"/>
      <c r="AE262" s="347"/>
      <c r="AF262" s="347"/>
      <c r="AG262" s="347"/>
      <c r="AH262" s="347"/>
      <c r="AI262" s="347"/>
      <c r="AJ262" s="347"/>
      <c r="AK262" s="347"/>
      <c r="AL262" s="347"/>
      <c r="AM262" s="347"/>
      <c r="AN262" s="347"/>
      <c r="AO262" s="347"/>
    </row>
    <row r="263" spans="1:41" ht="12.75" customHeight="1" x14ac:dyDescent="0.25">
      <c r="A263" s="347"/>
      <c r="B263" s="361"/>
      <c r="C263" s="361"/>
      <c r="D263" s="361"/>
      <c r="E263" s="347"/>
      <c r="F263" s="347"/>
      <c r="G263" s="347"/>
      <c r="H263" s="347"/>
      <c r="I263" s="347"/>
      <c r="J263" s="347"/>
      <c r="K263" s="347"/>
      <c r="L263" s="361"/>
      <c r="M263" s="361"/>
      <c r="N263" s="361"/>
      <c r="O263" s="361"/>
      <c r="P263" s="364"/>
      <c r="Q263" s="364"/>
      <c r="R263" s="366"/>
      <c r="S263" s="366"/>
      <c r="T263" s="366"/>
      <c r="U263" s="347"/>
      <c r="V263" s="347"/>
      <c r="W263" s="347"/>
      <c r="X263" s="347"/>
      <c r="Y263" s="347"/>
      <c r="Z263" s="347"/>
      <c r="AA263" s="347"/>
      <c r="AB263" s="347"/>
      <c r="AC263" s="347"/>
      <c r="AD263" s="347"/>
      <c r="AE263" s="347"/>
      <c r="AF263" s="347"/>
      <c r="AG263" s="347"/>
      <c r="AH263" s="347"/>
      <c r="AI263" s="347"/>
      <c r="AJ263" s="347"/>
      <c r="AK263" s="347"/>
      <c r="AL263" s="347"/>
      <c r="AM263" s="347"/>
      <c r="AN263" s="347"/>
      <c r="AO263" s="347"/>
    </row>
    <row r="264" spans="1:41" ht="12.75" customHeight="1" x14ac:dyDescent="0.25">
      <c r="A264" s="347"/>
      <c r="B264" s="361"/>
      <c r="C264" s="361"/>
      <c r="D264" s="361"/>
      <c r="E264" s="347"/>
      <c r="F264" s="347"/>
      <c r="G264" s="347"/>
      <c r="H264" s="347"/>
      <c r="I264" s="347"/>
      <c r="J264" s="347"/>
      <c r="K264" s="347"/>
      <c r="L264" s="361"/>
      <c r="M264" s="361"/>
      <c r="N264" s="361"/>
      <c r="O264" s="361"/>
      <c r="P264" s="364"/>
      <c r="Q264" s="364"/>
      <c r="R264" s="366"/>
      <c r="S264" s="366"/>
      <c r="T264" s="366"/>
      <c r="U264" s="347"/>
      <c r="V264" s="347"/>
      <c r="W264" s="347"/>
      <c r="X264" s="347"/>
      <c r="Y264" s="347"/>
      <c r="Z264" s="347"/>
      <c r="AA264" s="347"/>
      <c r="AB264" s="347"/>
      <c r="AC264" s="347"/>
      <c r="AD264" s="347"/>
      <c r="AE264" s="347"/>
      <c r="AF264" s="347"/>
      <c r="AG264" s="347"/>
      <c r="AH264" s="347"/>
      <c r="AI264" s="347"/>
      <c r="AJ264" s="347"/>
      <c r="AK264" s="347"/>
      <c r="AL264" s="347"/>
      <c r="AM264" s="347"/>
      <c r="AN264" s="347"/>
      <c r="AO264" s="347"/>
    </row>
    <row r="265" spans="1:41" ht="12.75" customHeight="1" x14ac:dyDescent="0.25">
      <c r="A265" s="347"/>
      <c r="B265" s="361"/>
      <c r="C265" s="361"/>
      <c r="D265" s="361"/>
      <c r="E265" s="347"/>
      <c r="F265" s="347"/>
      <c r="G265" s="347"/>
      <c r="H265" s="347"/>
      <c r="I265" s="347"/>
      <c r="J265" s="347"/>
      <c r="K265" s="347"/>
      <c r="L265" s="361"/>
      <c r="M265" s="361"/>
      <c r="N265" s="361"/>
      <c r="O265" s="361"/>
      <c r="P265" s="364"/>
      <c r="Q265" s="364"/>
      <c r="R265" s="366"/>
      <c r="S265" s="366"/>
      <c r="T265" s="366"/>
      <c r="U265" s="347"/>
      <c r="V265" s="347"/>
      <c r="W265" s="347"/>
      <c r="X265" s="347"/>
      <c r="Y265" s="347"/>
      <c r="Z265" s="347"/>
      <c r="AA265" s="347"/>
      <c r="AB265" s="347"/>
      <c r="AC265" s="347"/>
      <c r="AD265" s="347"/>
      <c r="AE265" s="347"/>
      <c r="AF265" s="347"/>
      <c r="AG265" s="347"/>
      <c r="AH265" s="347"/>
      <c r="AI265" s="347"/>
      <c r="AJ265" s="347"/>
      <c r="AK265" s="347"/>
      <c r="AL265" s="347"/>
      <c r="AM265" s="347"/>
      <c r="AN265" s="347"/>
      <c r="AO265" s="347"/>
    </row>
    <row r="266" spans="1:41" ht="12.75" customHeight="1" x14ac:dyDescent="0.25">
      <c r="A266" s="347"/>
      <c r="B266" s="361"/>
      <c r="C266" s="361"/>
      <c r="D266" s="361"/>
      <c r="E266" s="347"/>
      <c r="F266" s="347"/>
      <c r="G266" s="347"/>
      <c r="H266" s="347"/>
      <c r="I266" s="347"/>
      <c r="J266" s="347"/>
      <c r="K266" s="347"/>
      <c r="L266" s="361"/>
      <c r="M266" s="361"/>
      <c r="N266" s="361"/>
      <c r="O266" s="361"/>
      <c r="P266" s="364"/>
      <c r="Q266" s="364"/>
      <c r="R266" s="366"/>
      <c r="S266" s="366"/>
      <c r="T266" s="366"/>
      <c r="U266" s="347"/>
      <c r="V266" s="347"/>
      <c r="W266" s="347"/>
      <c r="X266" s="347"/>
      <c r="Y266" s="347"/>
      <c r="Z266" s="347"/>
      <c r="AA266" s="347"/>
      <c r="AB266" s="347"/>
      <c r="AC266" s="347"/>
      <c r="AD266" s="347"/>
      <c r="AE266" s="347"/>
      <c r="AF266" s="347"/>
      <c r="AG266" s="347"/>
      <c r="AH266" s="347"/>
      <c r="AI266" s="347"/>
      <c r="AJ266" s="347"/>
      <c r="AK266" s="347"/>
      <c r="AL266" s="347"/>
      <c r="AM266" s="347"/>
      <c r="AN266" s="347"/>
      <c r="AO266" s="347"/>
    </row>
    <row r="267" spans="1:41" ht="12.75" customHeight="1" x14ac:dyDescent="0.25">
      <c r="A267" s="347"/>
      <c r="B267" s="361"/>
      <c r="C267" s="361"/>
      <c r="D267" s="361"/>
      <c r="E267" s="347"/>
      <c r="F267" s="347"/>
      <c r="G267" s="347"/>
      <c r="H267" s="347"/>
      <c r="I267" s="347"/>
      <c r="J267" s="347"/>
      <c r="K267" s="347"/>
      <c r="L267" s="361"/>
      <c r="M267" s="361"/>
      <c r="N267" s="361"/>
      <c r="O267" s="361"/>
      <c r="P267" s="364"/>
      <c r="Q267" s="364"/>
      <c r="R267" s="366"/>
      <c r="S267" s="366"/>
      <c r="T267" s="366"/>
      <c r="U267" s="347"/>
      <c r="V267" s="347"/>
      <c r="W267" s="347"/>
      <c r="X267" s="347"/>
      <c r="Y267" s="347"/>
      <c r="Z267" s="347"/>
      <c r="AA267" s="347"/>
      <c r="AB267" s="347"/>
      <c r="AC267" s="347"/>
      <c r="AD267" s="347"/>
      <c r="AE267" s="347"/>
      <c r="AF267" s="347"/>
      <c r="AG267" s="347"/>
      <c r="AH267" s="347"/>
      <c r="AI267" s="347"/>
      <c r="AJ267" s="347"/>
      <c r="AK267" s="347"/>
      <c r="AL267" s="347"/>
      <c r="AM267" s="347"/>
      <c r="AN267" s="347"/>
      <c r="AO267" s="347"/>
    </row>
    <row r="268" spans="1:41" ht="12.75" customHeight="1" x14ac:dyDescent="0.25">
      <c r="A268" s="347"/>
      <c r="B268" s="361"/>
      <c r="C268" s="361"/>
      <c r="D268" s="361"/>
      <c r="E268" s="347"/>
      <c r="F268" s="347"/>
      <c r="G268" s="347"/>
      <c r="H268" s="347"/>
      <c r="I268" s="347"/>
      <c r="J268" s="347"/>
      <c r="K268" s="347"/>
      <c r="L268" s="361"/>
      <c r="M268" s="361"/>
      <c r="N268" s="361"/>
      <c r="O268" s="361"/>
      <c r="P268" s="364"/>
      <c r="Q268" s="364"/>
      <c r="R268" s="366"/>
      <c r="S268" s="366"/>
      <c r="T268" s="366"/>
      <c r="U268" s="347"/>
      <c r="V268" s="347"/>
      <c r="W268" s="347"/>
      <c r="X268" s="347"/>
      <c r="Y268" s="347"/>
      <c r="Z268" s="347"/>
      <c r="AA268" s="347"/>
      <c r="AB268" s="347"/>
      <c r="AC268" s="347"/>
      <c r="AD268" s="347"/>
      <c r="AE268" s="347"/>
      <c r="AF268" s="347"/>
      <c r="AG268" s="347"/>
      <c r="AH268" s="347"/>
      <c r="AI268" s="347"/>
      <c r="AJ268" s="347"/>
      <c r="AK268" s="347"/>
      <c r="AL268" s="347"/>
      <c r="AM268" s="347"/>
      <c r="AN268" s="347"/>
      <c r="AO268" s="347"/>
    </row>
    <row r="269" spans="1:41" ht="12.75" customHeight="1" x14ac:dyDescent="0.25">
      <c r="A269" s="347"/>
      <c r="B269" s="361"/>
      <c r="C269" s="361"/>
      <c r="D269" s="361"/>
      <c r="E269" s="347"/>
      <c r="F269" s="347"/>
      <c r="G269" s="347"/>
      <c r="H269" s="347"/>
      <c r="I269" s="347"/>
      <c r="J269" s="347"/>
      <c r="K269" s="347"/>
      <c r="L269" s="361"/>
      <c r="M269" s="361"/>
      <c r="N269" s="361"/>
      <c r="O269" s="361"/>
      <c r="P269" s="364"/>
      <c r="Q269" s="364"/>
      <c r="R269" s="366"/>
      <c r="S269" s="366"/>
      <c r="T269" s="366"/>
      <c r="U269" s="347"/>
      <c r="V269" s="347"/>
      <c r="W269" s="347"/>
      <c r="X269" s="347"/>
      <c r="Y269" s="347"/>
      <c r="Z269" s="347"/>
      <c r="AA269" s="347"/>
      <c r="AB269" s="347"/>
      <c r="AC269" s="347"/>
      <c r="AD269" s="347"/>
      <c r="AE269" s="347"/>
      <c r="AF269" s="347"/>
      <c r="AG269" s="347"/>
      <c r="AH269" s="347"/>
      <c r="AI269" s="347"/>
      <c r="AJ269" s="347"/>
      <c r="AK269" s="347"/>
      <c r="AL269" s="347"/>
      <c r="AM269" s="347"/>
      <c r="AN269" s="347"/>
      <c r="AO269" s="347"/>
    </row>
    <row r="270" spans="1:41" ht="12.75" customHeight="1" x14ac:dyDescent="0.25">
      <c r="A270" s="347"/>
      <c r="B270" s="361"/>
      <c r="C270" s="361"/>
      <c r="D270" s="361"/>
      <c r="E270" s="347"/>
      <c r="F270" s="347"/>
      <c r="G270" s="347"/>
      <c r="H270" s="347"/>
      <c r="I270" s="347"/>
      <c r="J270" s="347"/>
      <c r="K270" s="347"/>
      <c r="L270" s="361"/>
      <c r="M270" s="361"/>
      <c r="N270" s="361"/>
      <c r="O270" s="361"/>
      <c r="P270" s="364"/>
      <c r="Q270" s="364"/>
      <c r="R270" s="366"/>
      <c r="S270" s="366"/>
      <c r="T270" s="366"/>
      <c r="U270" s="347"/>
      <c r="V270" s="347"/>
      <c r="W270" s="347"/>
      <c r="X270" s="347"/>
      <c r="Y270" s="347"/>
      <c r="Z270" s="347"/>
      <c r="AA270" s="347"/>
      <c r="AB270" s="347"/>
      <c r="AC270" s="347"/>
      <c r="AD270" s="347"/>
      <c r="AE270" s="347"/>
      <c r="AF270" s="347"/>
      <c r="AG270" s="347"/>
      <c r="AH270" s="347"/>
      <c r="AI270" s="347"/>
      <c r="AJ270" s="347"/>
      <c r="AK270" s="347"/>
      <c r="AL270" s="347"/>
      <c r="AM270" s="347"/>
      <c r="AN270" s="347"/>
      <c r="AO270" s="347"/>
    </row>
    <row r="271" spans="1:41" ht="12.75" customHeight="1" x14ac:dyDescent="0.25">
      <c r="A271" s="347"/>
      <c r="B271" s="361"/>
      <c r="C271" s="361"/>
      <c r="D271" s="361"/>
      <c r="E271" s="347"/>
      <c r="F271" s="347"/>
      <c r="G271" s="347"/>
      <c r="H271" s="347"/>
      <c r="I271" s="347"/>
      <c r="J271" s="347"/>
      <c r="K271" s="347"/>
      <c r="L271" s="361"/>
      <c r="M271" s="361"/>
      <c r="N271" s="361"/>
      <c r="O271" s="361"/>
      <c r="P271" s="364"/>
      <c r="Q271" s="364"/>
      <c r="R271" s="366"/>
      <c r="S271" s="366"/>
      <c r="T271" s="366"/>
      <c r="U271" s="347"/>
      <c r="V271" s="347"/>
      <c r="W271" s="347"/>
      <c r="X271" s="347"/>
      <c r="Y271" s="347"/>
      <c r="Z271" s="347"/>
      <c r="AA271" s="347"/>
      <c r="AB271" s="347"/>
      <c r="AC271" s="347"/>
      <c r="AD271" s="347"/>
      <c r="AE271" s="347"/>
      <c r="AF271" s="347"/>
      <c r="AG271" s="347"/>
      <c r="AH271" s="347"/>
      <c r="AI271" s="347"/>
      <c r="AJ271" s="347"/>
      <c r="AK271" s="347"/>
      <c r="AL271" s="347"/>
      <c r="AM271" s="347"/>
      <c r="AN271" s="347"/>
      <c r="AO271" s="347"/>
    </row>
    <row r="272" spans="1:41" ht="12.75" customHeight="1" x14ac:dyDescent="0.25">
      <c r="A272" s="347"/>
      <c r="B272" s="361"/>
      <c r="C272" s="361"/>
      <c r="D272" s="361"/>
      <c r="E272" s="347"/>
      <c r="F272" s="347"/>
      <c r="G272" s="347"/>
      <c r="H272" s="347"/>
      <c r="I272" s="347"/>
      <c r="J272" s="347"/>
      <c r="K272" s="347"/>
      <c r="L272" s="361"/>
      <c r="M272" s="361"/>
      <c r="N272" s="361"/>
      <c r="O272" s="361"/>
      <c r="P272" s="364"/>
      <c r="Q272" s="364"/>
      <c r="R272" s="366"/>
      <c r="S272" s="366"/>
      <c r="T272" s="366"/>
      <c r="U272" s="347"/>
      <c r="V272" s="347"/>
      <c r="W272" s="347"/>
      <c r="X272" s="347"/>
      <c r="Y272" s="347"/>
      <c r="Z272" s="347"/>
      <c r="AA272" s="347"/>
      <c r="AB272" s="347"/>
      <c r="AC272" s="347"/>
      <c r="AD272" s="347"/>
      <c r="AE272" s="347"/>
      <c r="AF272" s="347"/>
      <c r="AG272" s="347"/>
      <c r="AH272" s="347"/>
      <c r="AI272" s="347"/>
      <c r="AJ272" s="347"/>
      <c r="AK272" s="347"/>
      <c r="AL272" s="347"/>
      <c r="AM272" s="347"/>
      <c r="AN272" s="347"/>
      <c r="AO272" s="347"/>
    </row>
    <row r="273" spans="1:41" ht="12.75" customHeight="1" x14ac:dyDescent="0.25">
      <c r="A273" s="347"/>
      <c r="B273" s="361"/>
      <c r="C273" s="361"/>
      <c r="D273" s="361"/>
      <c r="E273" s="347"/>
      <c r="F273" s="347"/>
      <c r="G273" s="347"/>
      <c r="H273" s="347"/>
      <c r="I273" s="347"/>
      <c r="J273" s="347"/>
      <c r="K273" s="347"/>
      <c r="L273" s="361"/>
      <c r="M273" s="361"/>
      <c r="N273" s="361"/>
      <c r="O273" s="361"/>
      <c r="P273" s="364"/>
      <c r="Q273" s="364"/>
      <c r="R273" s="366"/>
      <c r="S273" s="366"/>
      <c r="T273" s="366"/>
      <c r="U273" s="347"/>
      <c r="V273" s="347"/>
      <c r="W273" s="347"/>
      <c r="X273" s="347"/>
      <c r="Y273" s="347"/>
      <c r="Z273" s="347"/>
      <c r="AA273" s="347"/>
      <c r="AB273" s="347"/>
      <c r="AC273" s="347"/>
      <c r="AD273" s="347"/>
      <c r="AE273" s="347"/>
      <c r="AF273" s="347"/>
      <c r="AG273" s="347"/>
      <c r="AH273" s="347"/>
      <c r="AI273" s="347"/>
      <c r="AJ273" s="347"/>
      <c r="AK273" s="347"/>
      <c r="AL273" s="347"/>
      <c r="AM273" s="347"/>
      <c r="AN273" s="347"/>
      <c r="AO273" s="347"/>
    </row>
    <row r="274" spans="1:41" ht="12.75" customHeight="1" x14ac:dyDescent="0.25">
      <c r="A274" s="347"/>
      <c r="B274" s="361"/>
      <c r="C274" s="361"/>
      <c r="D274" s="361"/>
      <c r="E274" s="347"/>
      <c r="F274" s="347"/>
      <c r="G274" s="347"/>
      <c r="H274" s="347"/>
      <c r="I274" s="347"/>
      <c r="J274" s="347"/>
      <c r="K274" s="347"/>
      <c r="L274" s="361"/>
      <c r="M274" s="361"/>
      <c r="N274" s="361"/>
      <c r="O274" s="361"/>
      <c r="P274" s="364"/>
      <c r="Q274" s="364"/>
      <c r="R274" s="366"/>
      <c r="S274" s="366"/>
      <c r="T274" s="366"/>
      <c r="U274" s="347"/>
      <c r="V274" s="347"/>
      <c r="W274" s="347"/>
      <c r="X274" s="347"/>
      <c r="Y274" s="347"/>
      <c r="Z274" s="347"/>
      <c r="AA274" s="347"/>
      <c r="AB274" s="347"/>
      <c r="AC274" s="347"/>
      <c r="AD274" s="347"/>
      <c r="AE274" s="347"/>
      <c r="AF274" s="347"/>
      <c r="AG274" s="347"/>
      <c r="AH274" s="347"/>
      <c r="AI274" s="347"/>
      <c r="AJ274" s="347"/>
      <c r="AK274" s="347"/>
      <c r="AL274" s="347"/>
      <c r="AM274" s="347"/>
      <c r="AN274" s="347"/>
      <c r="AO274" s="347"/>
    </row>
    <row r="275" spans="1:41" ht="12.75" customHeight="1" x14ac:dyDescent="0.25">
      <c r="A275" s="347"/>
      <c r="B275" s="361"/>
      <c r="C275" s="361"/>
      <c r="D275" s="361"/>
      <c r="E275" s="347"/>
      <c r="F275" s="347"/>
      <c r="G275" s="347"/>
      <c r="H275" s="347"/>
      <c r="I275" s="347"/>
      <c r="J275" s="347"/>
      <c r="K275" s="347"/>
      <c r="L275" s="361"/>
      <c r="M275" s="361"/>
      <c r="N275" s="361"/>
      <c r="O275" s="361"/>
      <c r="P275" s="364"/>
      <c r="Q275" s="364"/>
      <c r="R275" s="366"/>
      <c r="S275" s="366"/>
      <c r="T275" s="366"/>
      <c r="U275" s="347"/>
      <c r="V275" s="347"/>
      <c r="W275" s="347"/>
      <c r="X275" s="347"/>
      <c r="Y275" s="347"/>
      <c r="Z275" s="347"/>
      <c r="AA275" s="347"/>
      <c r="AB275" s="347"/>
      <c r="AC275" s="347"/>
      <c r="AD275" s="347"/>
      <c r="AE275" s="347"/>
      <c r="AF275" s="347"/>
      <c r="AG275" s="347"/>
      <c r="AH275" s="347"/>
      <c r="AI275" s="347"/>
      <c r="AJ275" s="347"/>
      <c r="AK275" s="347"/>
      <c r="AL275" s="347"/>
      <c r="AM275" s="347"/>
      <c r="AN275" s="347"/>
      <c r="AO275" s="347"/>
    </row>
    <row r="276" spans="1:41" ht="12.75" customHeight="1" x14ac:dyDescent="0.25">
      <c r="A276" s="347"/>
      <c r="B276" s="361"/>
      <c r="C276" s="361"/>
      <c r="D276" s="361"/>
      <c r="E276" s="347"/>
      <c r="F276" s="347"/>
      <c r="G276" s="347"/>
      <c r="H276" s="347"/>
      <c r="I276" s="347"/>
      <c r="J276" s="347"/>
      <c r="K276" s="347"/>
      <c r="L276" s="361"/>
      <c r="M276" s="361"/>
      <c r="N276" s="361"/>
      <c r="O276" s="361"/>
      <c r="P276" s="364"/>
      <c r="Q276" s="364"/>
      <c r="R276" s="366"/>
      <c r="S276" s="366"/>
      <c r="T276" s="366"/>
      <c r="U276" s="347"/>
      <c r="V276" s="347"/>
      <c r="W276" s="347"/>
      <c r="X276" s="347"/>
      <c r="Y276" s="347"/>
      <c r="Z276" s="347"/>
      <c r="AA276" s="347"/>
      <c r="AB276" s="347"/>
      <c r="AC276" s="347"/>
      <c r="AD276" s="347"/>
      <c r="AE276" s="347"/>
      <c r="AF276" s="347"/>
      <c r="AG276" s="347"/>
      <c r="AH276" s="347"/>
      <c r="AI276" s="347"/>
      <c r="AJ276" s="347"/>
      <c r="AK276" s="347"/>
      <c r="AL276" s="347"/>
      <c r="AM276" s="347"/>
      <c r="AN276" s="347"/>
      <c r="AO276" s="347"/>
    </row>
    <row r="277" spans="1:41" ht="12.75" customHeight="1" x14ac:dyDescent="0.25">
      <c r="A277" s="347"/>
      <c r="B277" s="361"/>
      <c r="C277" s="361"/>
      <c r="D277" s="361"/>
      <c r="E277" s="347"/>
      <c r="F277" s="347"/>
      <c r="G277" s="347"/>
      <c r="H277" s="347"/>
      <c r="I277" s="347"/>
      <c r="J277" s="347"/>
      <c r="K277" s="347"/>
      <c r="L277" s="361"/>
      <c r="M277" s="361"/>
      <c r="N277" s="361"/>
      <c r="O277" s="361"/>
      <c r="P277" s="364"/>
      <c r="Q277" s="364"/>
      <c r="R277" s="366"/>
      <c r="S277" s="366"/>
      <c r="T277" s="366"/>
      <c r="U277" s="347"/>
      <c r="V277" s="347"/>
      <c r="W277" s="347"/>
      <c r="X277" s="347"/>
      <c r="Y277" s="347"/>
      <c r="Z277" s="347"/>
      <c r="AA277" s="347"/>
      <c r="AB277" s="347"/>
      <c r="AC277" s="347"/>
      <c r="AD277" s="347"/>
      <c r="AE277" s="347"/>
      <c r="AF277" s="347"/>
      <c r="AG277" s="347"/>
      <c r="AH277" s="347"/>
      <c r="AI277" s="347"/>
      <c r="AJ277" s="347"/>
      <c r="AK277" s="347"/>
      <c r="AL277" s="347"/>
      <c r="AM277" s="347"/>
      <c r="AN277" s="347"/>
      <c r="AO277" s="347"/>
    </row>
    <row r="278" spans="1:41" ht="12.75" customHeight="1" x14ac:dyDescent="0.25">
      <c r="A278" s="347"/>
      <c r="B278" s="361"/>
      <c r="C278" s="361"/>
      <c r="D278" s="361"/>
      <c r="E278" s="347"/>
      <c r="F278" s="347"/>
      <c r="G278" s="347"/>
      <c r="H278" s="347"/>
      <c r="I278" s="347"/>
      <c r="J278" s="347"/>
      <c r="K278" s="347"/>
      <c r="L278" s="361"/>
      <c r="M278" s="361"/>
      <c r="N278" s="361"/>
      <c r="O278" s="361"/>
      <c r="P278" s="364"/>
      <c r="Q278" s="364"/>
      <c r="R278" s="366"/>
      <c r="S278" s="366"/>
      <c r="T278" s="366"/>
      <c r="U278" s="347"/>
      <c r="V278" s="347"/>
      <c r="W278" s="347"/>
      <c r="X278" s="347"/>
      <c r="Y278" s="347"/>
      <c r="Z278" s="347"/>
      <c r="AA278" s="347"/>
      <c r="AB278" s="347"/>
      <c r="AC278" s="347"/>
      <c r="AD278" s="347"/>
      <c r="AE278" s="347"/>
      <c r="AF278" s="347"/>
      <c r="AG278" s="347"/>
      <c r="AH278" s="347"/>
      <c r="AI278" s="347"/>
      <c r="AJ278" s="347"/>
      <c r="AK278" s="347"/>
      <c r="AL278" s="347"/>
      <c r="AM278" s="347"/>
      <c r="AN278" s="347"/>
      <c r="AO278" s="347"/>
    </row>
    <row r="279" spans="1:41" ht="12.75" customHeight="1" x14ac:dyDescent="0.25">
      <c r="A279" s="347"/>
      <c r="B279" s="361"/>
      <c r="C279" s="361"/>
      <c r="D279" s="361"/>
      <c r="E279" s="347"/>
      <c r="F279" s="347"/>
      <c r="G279" s="347"/>
      <c r="H279" s="347"/>
      <c r="I279" s="347"/>
      <c r="J279" s="347"/>
      <c r="K279" s="347"/>
      <c r="L279" s="361"/>
      <c r="M279" s="361"/>
      <c r="N279" s="361"/>
      <c r="O279" s="361"/>
      <c r="P279" s="364"/>
      <c r="Q279" s="364"/>
      <c r="R279" s="366"/>
      <c r="S279" s="366"/>
      <c r="T279" s="366"/>
      <c r="U279" s="347"/>
      <c r="V279" s="347"/>
      <c r="W279" s="347"/>
      <c r="X279" s="347"/>
      <c r="Y279" s="347"/>
      <c r="Z279" s="347"/>
      <c r="AA279" s="347"/>
      <c r="AB279" s="347"/>
      <c r="AC279" s="347"/>
      <c r="AD279" s="347"/>
      <c r="AE279" s="347"/>
      <c r="AF279" s="347"/>
      <c r="AG279" s="347"/>
      <c r="AH279" s="347"/>
      <c r="AI279" s="347"/>
      <c r="AJ279" s="347"/>
      <c r="AK279" s="347"/>
      <c r="AL279" s="347"/>
      <c r="AM279" s="347"/>
      <c r="AN279" s="347"/>
      <c r="AO279" s="347"/>
    </row>
    <row r="280" spans="1:41" ht="12.75" customHeight="1" x14ac:dyDescent="0.25">
      <c r="A280" s="347"/>
      <c r="B280" s="361"/>
      <c r="C280" s="361"/>
      <c r="D280" s="361"/>
      <c r="E280" s="347"/>
      <c r="F280" s="347"/>
      <c r="G280" s="347"/>
      <c r="H280" s="347"/>
      <c r="I280" s="347"/>
      <c r="J280" s="347"/>
      <c r="K280" s="347"/>
      <c r="L280" s="361"/>
      <c r="M280" s="361"/>
      <c r="N280" s="361"/>
      <c r="O280" s="361"/>
      <c r="P280" s="364"/>
      <c r="Q280" s="364"/>
      <c r="R280" s="366"/>
      <c r="S280" s="366"/>
      <c r="T280" s="366"/>
      <c r="U280" s="347"/>
      <c r="V280" s="347"/>
      <c r="W280" s="347"/>
      <c r="X280" s="347"/>
      <c r="Y280" s="347"/>
      <c r="Z280" s="347"/>
      <c r="AA280" s="347"/>
      <c r="AB280" s="347"/>
      <c r="AC280" s="347"/>
      <c r="AD280" s="347"/>
      <c r="AE280" s="347"/>
      <c r="AF280" s="347"/>
      <c r="AG280" s="347"/>
      <c r="AH280" s="347"/>
      <c r="AI280" s="347"/>
      <c r="AJ280" s="347"/>
      <c r="AK280" s="347"/>
      <c r="AL280" s="347"/>
      <c r="AM280" s="347"/>
      <c r="AN280" s="347"/>
      <c r="AO280" s="347"/>
    </row>
    <row r="281" spans="1:41" ht="12.75" customHeight="1" x14ac:dyDescent="0.25">
      <c r="A281" s="347"/>
      <c r="B281" s="361"/>
      <c r="C281" s="361"/>
      <c r="D281" s="361"/>
      <c r="E281" s="347"/>
      <c r="F281" s="347"/>
      <c r="G281" s="347"/>
      <c r="H281" s="347"/>
      <c r="I281" s="347"/>
      <c r="J281" s="347"/>
      <c r="K281" s="347"/>
      <c r="L281" s="361"/>
      <c r="M281" s="361"/>
      <c r="N281" s="361"/>
      <c r="O281" s="361"/>
      <c r="P281" s="364"/>
      <c r="Q281" s="364"/>
      <c r="R281" s="366"/>
      <c r="S281" s="366"/>
      <c r="T281" s="366"/>
      <c r="U281" s="347"/>
      <c r="V281" s="347"/>
      <c r="W281" s="347"/>
      <c r="X281" s="347"/>
      <c r="Y281" s="347"/>
      <c r="Z281" s="347"/>
      <c r="AA281" s="347"/>
      <c r="AB281" s="347"/>
      <c r="AC281" s="347"/>
      <c r="AD281" s="347"/>
      <c r="AE281" s="347"/>
      <c r="AF281" s="347"/>
      <c r="AG281" s="347"/>
      <c r="AH281" s="347"/>
      <c r="AI281" s="347"/>
      <c r="AJ281" s="347"/>
      <c r="AK281" s="347"/>
      <c r="AL281" s="347"/>
      <c r="AM281" s="347"/>
      <c r="AN281" s="347"/>
      <c r="AO281" s="347"/>
    </row>
    <row r="282" spans="1:41" ht="12.75" customHeight="1" x14ac:dyDescent="0.25">
      <c r="A282" s="347"/>
      <c r="B282" s="361"/>
      <c r="C282" s="361"/>
      <c r="D282" s="361"/>
      <c r="E282" s="347"/>
      <c r="F282" s="347"/>
      <c r="G282" s="347"/>
      <c r="H282" s="347"/>
      <c r="I282" s="347"/>
      <c r="J282" s="347"/>
      <c r="K282" s="347"/>
      <c r="L282" s="361"/>
      <c r="M282" s="361"/>
      <c r="N282" s="361"/>
      <c r="O282" s="361"/>
      <c r="P282" s="364"/>
      <c r="Q282" s="364"/>
      <c r="R282" s="366"/>
      <c r="S282" s="366"/>
      <c r="T282" s="366"/>
      <c r="U282" s="347"/>
      <c r="V282" s="347"/>
      <c r="W282" s="347"/>
      <c r="X282" s="347"/>
      <c r="Y282" s="347"/>
      <c r="Z282" s="347"/>
      <c r="AA282" s="347"/>
      <c r="AB282" s="347"/>
      <c r="AC282" s="347"/>
      <c r="AD282" s="347"/>
      <c r="AE282" s="347"/>
      <c r="AF282" s="347"/>
      <c r="AG282" s="347"/>
      <c r="AH282" s="347"/>
      <c r="AI282" s="347"/>
      <c r="AJ282" s="347"/>
      <c r="AK282" s="347"/>
      <c r="AL282" s="347"/>
      <c r="AM282" s="347"/>
      <c r="AN282" s="347"/>
      <c r="AO282" s="347"/>
    </row>
    <row r="283" spans="1:41" ht="12.75" customHeight="1" x14ac:dyDescent="0.25">
      <c r="A283" s="347"/>
      <c r="B283" s="361"/>
      <c r="C283" s="361"/>
      <c r="D283" s="361"/>
      <c r="E283" s="347"/>
      <c r="F283" s="347"/>
      <c r="G283" s="347"/>
      <c r="H283" s="347"/>
      <c r="I283" s="347"/>
      <c r="J283" s="347"/>
      <c r="K283" s="347"/>
      <c r="L283" s="361"/>
      <c r="M283" s="361"/>
      <c r="N283" s="361"/>
      <c r="O283" s="361"/>
      <c r="P283" s="364"/>
      <c r="Q283" s="364"/>
      <c r="R283" s="366"/>
      <c r="S283" s="366"/>
      <c r="T283" s="366"/>
      <c r="U283" s="347"/>
      <c r="V283" s="347"/>
      <c r="W283" s="347"/>
      <c r="X283" s="347"/>
      <c r="Y283" s="347"/>
      <c r="Z283" s="347"/>
      <c r="AA283" s="347"/>
      <c r="AB283" s="347"/>
      <c r="AC283" s="347"/>
      <c r="AD283" s="347"/>
      <c r="AE283" s="347"/>
      <c r="AF283" s="347"/>
      <c r="AG283" s="347"/>
      <c r="AH283" s="347"/>
      <c r="AI283" s="347"/>
      <c r="AJ283" s="347"/>
      <c r="AK283" s="347"/>
      <c r="AL283" s="347"/>
      <c r="AM283" s="347"/>
      <c r="AN283" s="347"/>
      <c r="AO283" s="347"/>
    </row>
    <row r="284" spans="1:41" ht="12.75" customHeight="1" x14ac:dyDescent="0.25">
      <c r="A284" s="347"/>
      <c r="B284" s="361"/>
      <c r="C284" s="361"/>
      <c r="D284" s="361"/>
      <c r="E284" s="347"/>
      <c r="F284" s="347"/>
      <c r="G284" s="347"/>
      <c r="H284" s="347"/>
      <c r="I284" s="347"/>
      <c r="J284" s="347"/>
      <c r="K284" s="347"/>
      <c r="L284" s="361"/>
      <c r="M284" s="361"/>
      <c r="N284" s="361"/>
      <c r="O284" s="361"/>
      <c r="P284" s="364"/>
      <c r="Q284" s="364"/>
      <c r="R284" s="366"/>
      <c r="S284" s="366"/>
      <c r="T284" s="366"/>
      <c r="U284" s="347"/>
      <c r="V284" s="347"/>
      <c r="W284" s="347"/>
      <c r="X284" s="347"/>
      <c r="Y284" s="347"/>
      <c r="Z284" s="347"/>
      <c r="AA284" s="347"/>
      <c r="AB284" s="347"/>
      <c r="AC284" s="347"/>
      <c r="AD284" s="347"/>
      <c r="AE284" s="347"/>
      <c r="AF284" s="347"/>
      <c r="AG284" s="347"/>
      <c r="AH284" s="347"/>
      <c r="AI284" s="347"/>
      <c r="AJ284" s="347"/>
      <c r="AK284" s="347"/>
      <c r="AL284" s="347"/>
      <c r="AM284" s="347"/>
      <c r="AN284" s="347"/>
      <c r="AO284" s="347"/>
    </row>
    <row r="285" spans="1:41" ht="12.75" customHeight="1" x14ac:dyDescent="0.25">
      <c r="A285" s="347"/>
      <c r="B285" s="361"/>
      <c r="C285" s="361"/>
      <c r="D285" s="361"/>
      <c r="E285" s="347"/>
      <c r="F285" s="347"/>
      <c r="G285" s="347"/>
      <c r="H285" s="347"/>
      <c r="I285" s="347"/>
      <c r="J285" s="347"/>
      <c r="K285" s="347"/>
      <c r="L285" s="361"/>
      <c r="M285" s="361"/>
      <c r="N285" s="361"/>
      <c r="O285" s="361"/>
      <c r="P285" s="364"/>
      <c r="Q285" s="364"/>
      <c r="R285" s="366"/>
      <c r="S285" s="366"/>
      <c r="T285" s="366"/>
      <c r="U285" s="347"/>
      <c r="V285" s="347"/>
      <c r="W285" s="347"/>
      <c r="X285" s="347"/>
      <c r="Y285" s="347"/>
      <c r="Z285" s="347"/>
      <c r="AA285" s="347"/>
      <c r="AB285" s="347"/>
      <c r="AC285" s="347"/>
      <c r="AD285" s="347"/>
      <c r="AE285" s="347"/>
      <c r="AF285" s="347"/>
      <c r="AG285" s="347"/>
      <c r="AH285" s="347"/>
      <c r="AI285" s="347"/>
      <c r="AJ285" s="347"/>
      <c r="AK285" s="347"/>
      <c r="AL285" s="347"/>
      <c r="AM285" s="347"/>
      <c r="AN285" s="347"/>
      <c r="AO285" s="347"/>
    </row>
    <row r="286" spans="1:41" ht="12.75" customHeight="1" x14ac:dyDescent="0.25">
      <c r="A286" s="347"/>
      <c r="B286" s="361"/>
      <c r="C286" s="361"/>
      <c r="D286" s="361"/>
      <c r="E286" s="347"/>
      <c r="F286" s="347"/>
      <c r="G286" s="347"/>
      <c r="H286" s="347"/>
      <c r="I286" s="347"/>
      <c r="J286" s="347"/>
      <c r="K286" s="347"/>
      <c r="L286" s="361"/>
      <c r="M286" s="361"/>
      <c r="N286" s="361"/>
      <c r="O286" s="361"/>
      <c r="P286" s="364"/>
      <c r="Q286" s="364"/>
      <c r="R286" s="366"/>
      <c r="S286" s="366"/>
      <c r="T286" s="366"/>
      <c r="U286" s="347"/>
      <c r="V286" s="347"/>
      <c r="W286" s="347"/>
      <c r="X286" s="347"/>
      <c r="Y286" s="347"/>
      <c r="Z286" s="347"/>
      <c r="AA286" s="347"/>
      <c r="AB286" s="347"/>
      <c r="AC286" s="347"/>
      <c r="AD286" s="347"/>
      <c r="AE286" s="347"/>
      <c r="AF286" s="347"/>
      <c r="AG286" s="347"/>
      <c r="AH286" s="347"/>
      <c r="AI286" s="347"/>
      <c r="AJ286" s="347"/>
      <c r="AK286" s="347"/>
      <c r="AL286" s="347"/>
      <c r="AM286" s="347"/>
      <c r="AN286" s="347"/>
      <c r="AO286" s="347"/>
    </row>
    <row r="287" spans="1:41" ht="12.75" customHeight="1" x14ac:dyDescent="0.25">
      <c r="A287" s="347"/>
      <c r="B287" s="361"/>
      <c r="C287" s="361"/>
      <c r="D287" s="361"/>
      <c r="E287" s="347"/>
      <c r="F287" s="347"/>
      <c r="G287" s="347"/>
      <c r="H287" s="347"/>
      <c r="I287" s="347"/>
      <c r="J287" s="347"/>
      <c r="K287" s="347"/>
      <c r="L287" s="361"/>
      <c r="M287" s="361"/>
      <c r="N287" s="361"/>
      <c r="O287" s="361"/>
      <c r="P287" s="364"/>
      <c r="Q287" s="364"/>
      <c r="R287" s="366"/>
      <c r="S287" s="366"/>
      <c r="T287" s="366"/>
      <c r="U287" s="347"/>
      <c r="V287" s="347"/>
      <c r="W287" s="347"/>
      <c r="X287" s="347"/>
      <c r="Y287" s="347"/>
      <c r="Z287" s="347"/>
      <c r="AA287" s="347"/>
      <c r="AB287" s="347"/>
      <c r="AC287" s="347"/>
      <c r="AD287" s="347"/>
      <c r="AE287" s="347"/>
      <c r="AF287" s="347"/>
      <c r="AG287" s="347"/>
      <c r="AH287" s="347"/>
      <c r="AI287" s="347"/>
      <c r="AJ287" s="347"/>
      <c r="AK287" s="347"/>
      <c r="AL287" s="347"/>
      <c r="AM287" s="347"/>
      <c r="AN287" s="347"/>
      <c r="AO287" s="347"/>
    </row>
    <row r="288" spans="1:41" ht="12.75" customHeight="1" x14ac:dyDescent="0.25">
      <c r="A288" s="347"/>
      <c r="B288" s="361"/>
      <c r="C288" s="361"/>
      <c r="D288" s="361"/>
      <c r="E288" s="347"/>
      <c r="F288" s="347"/>
      <c r="G288" s="347"/>
      <c r="H288" s="347"/>
      <c r="I288" s="347"/>
      <c r="J288" s="347"/>
      <c r="K288" s="347"/>
      <c r="L288" s="361"/>
      <c r="M288" s="361"/>
      <c r="N288" s="361"/>
      <c r="O288" s="361"/>
      <c r="P288" s="364"/>
      <c r="Q288" s="364"/>
      <c r="R288" s="366"/>
      <c r="S288" s="366"/>
      <c r="T288" s="366"/>
      <c r="U288" s="347"/>
      <c r="V288" s="347"/>
      <c r="W288" s="347"/>
      <c r="X288" s="347"/>
      <c r="Y288" s="347"/>
      <c r="Z288" s="347"/>
      <c r="AA288" s="347"/>
      <c r="AB288" s="347"/>
      <c r="AC288" s="347"/>
      <c r="AD288" s="347"/>
      <c r="AE288" s="347"/>
      <c r="AF288" s="347"/>
      <c r="AG288" s="347"/>
      <c r="AH288" s="347"/>
      <c r="AI288" s="347"/>
      <c r="AJ288" s="347"/>
      <c r="AK288" s="347"/>
      <c r="AL288" s="347"/>
      <c r="AM288" s="347"/>
      <c r="AN288" s="347"/>
      <c r="AO288" s="347"/>
    </row>
    <row r="289" spans="1:41" ht="12.75" customHeight="1" x14ac:dyDescent="0.25">
      <c r="A289" s="347"/>
      <c r="B289" s="361"/>
      <c r="C289" s="361"/>
      <c r="D289" s="361"/>
      <c r="E289" s="347"/>
      <c r="F289" s="347"/>
      <c r="G289" s="347"/>
      <c r="H289" s="347"/>
      <c r="I289" s="347"/>
      <c r="J289" s="347"/>
      <c r="K289" s="347"/>
      <c r="L289" s="361"/>
      <c r="M289" s="361"/>
      <c r="N289" s="361"/>
      <c r="O289" s="361"/>
      <c r="P289" s="364"/>
      <c r="Q289" s="364"/>
      <c r="R289" s="366"/>
      <c r="S289" s="366"/>
      <c r="T289" s="366"/>
      <c r="U289" s="347"/>
      <c r="V289" s="347"/>
      <c r="W289" s="347"/>
      <c r="X289" s="347"/>
      <c r="Y289" s="347"/>
      <c r="Z289" s="347"/>
      <c r="AA289" s="347"/>
      <c r="AB289" s="347"/>
      <c r="AC289" s="347"/>
      <c r="AD289" s="347"/>
      <c r="AE289" s="347"/>
      <c r="AF289" s="347"/>
      <c r="AG289" s="347"/>
      <c r="AH289" s="347"/>
      <c r="AI289" s="347"/>
      <c r="AJ289" s="347"/>
      <c r="AK289" s="347"/>
      <c r="AL289" s="347"/>
      <c r="AM289" s="347"/>
      <c r="AN289" s="347"/>
      <c r="AO289" s="347"/>
    </row>
    <row r="290" spans="1:41" ht="12.75" customHeight="1" x14ac:dyDescent="0.25">
      <c r="A290" s="347"/>
      <c r="B290" s="361"/>
      <c r="C290" s="361"/>
      <c r="D290" s="361"/>
      <c r="E290" s="347"/>
      <c r="F290" s="347"/>
      <c r="G290" s="347"/>
      <c r="H290" s="347"/>
      <c r="I290" s="347"/>
      <c r="J290" s="347"/>
      <c r="K290" s="347"/>
      <c r="L290" s="361"/>
      <c r="M290" s="361"/>
      <c r="N290" s="361"/>
      <c r="O290" s="361"/>
      <c r="P290" s="364"/>
      <c r="Q290" s="364"/>
      <c r="R290" s="366"/>
      <c r="S290" s="366"/>
      <c r="T290" s="366"/>
      <c r="U290" s="347"/>
      <c r="V290" s="347"/>
      <c r="W290" s="347"/>
      <c r="X290" s="347"/>
      <c r="Y290" s="347"/>
      <c r="Z290" s="347"/>
      <c r="AA290" s="347"/>
      <c r="AB290" s="347"/>
      <c r="AC290" s="347"/>
      <c r="AD290" s="347"/>
      <c r="AE290" s="347"/>
      <c r="AF290" s="347"/>
      <c r="AG290" s="347"/>
      <c r="AH290" s="347"/>
      <c r="AI290" s="347"/>
      <c r="AJ290" s="347"/>
      <c r="AK290" s="347"/>
      <c r="AL290" s="347"/>
      <c r="AM290" s="347"/>
      <c r="AN290" s="347"/>
      <c r="AO290" s="347"/>
    </row>
    <row r="291" spans="1:41" ht="12.75" customHeight="1" x14ac:dyDescent="0.25">
      <c r="A291" s="347"/>
      <c r="B291" s="361"/>
      <c r="C291" s="361"/>
      <c r="D291" s="361"/>
      <c r="E291" s="347"/>
      <c r="F291" s="347"/>
      <c r="G291" s="347"/>
      <c r="H291" s="347"/>
      <c r="I291" s="347"/>
      <c r="J291" s="347"/>
      <c r="K291" s="347"/>
      <c r="L291" s="361"/>
      <c r="M291" s="361"/>
      <c r="N291" s="361"/>
      <c r="O291" s="361"/>
      <c r="P291" s="364"/>
      <c r="Q291" s="364"/>
      <c r="R291" s="366"/>
      <c r="S291" s="366"/>
      <c r="T291" s="366"/>
      <c r="U291" s="347"/>
      <c r="V291" s="347"/>
      <c r="W291" s="347"/>
      <c r="X291" s="347"/>
      <c r="Y291" s="347"/>
      <c r="Z291" s="347"/>
      <c r="AA291" s="347"/>
      <c r="AB291" s="347"/>
      <c r="AC291" s="347"/>
      <c r="AD291" s="347"/>
      <c r="AE291" s="347"/>
      <c r="AF291" s="347"/>
      <c r="AG291" s="347"/>
      <c r="AH291" s="347"/>
      <c r="AI291" s="347"/>
      <c r="AJ291" s="347"/>
      <c r="AK291" s="347"/>
      <c r="AL291" s="347"/>
      <c r="AM291" s="347"/>
      <c r="AN291" s="347"/>
      <c r="AO291" s="347"/>
    </row>
    <row r="292" spans="1:41" ht="12.75" customHeight="1" x14ac:dyDescent="0.25">
      <c r="A292" s="347"/>
      <c r="B292" s="361"/>
      <c r="C292" s="361"/>
      <c r="D292" s="361"/>
      <c r="E292" s="347"/>
      <c r="F292" s="347"/>
      <c r="G292" s="347"/>
      <c r="H292" s="347"/>
      <c r="I292" s="347"/>
      <c r="J292" s="347"/>
      <c r="K292" s="347"/>
      <c r="L292" s="361"/>
      <c r="M292" s="361"/>
      <c r="N292" s="361"/>
      <c r="O292" s="361"/>
      <c r="P292" s="364"/>
      <c r="Q292" s="364"/>
      <c r="R292" s="366"/>
      <c r="S292" s="366"/>
      <c r="T292" s="366"/>
      <c r="U292" s="347"/>
      <c r="V292" s="347"/>
      <c r="W292" s="347"/>
      <c r="X292" s="347"/>
      <c r="Y292" s="347"/>
      <c r="Z292" s="347"/>
      <c r="AA292" s="347"/>
      <c r="AB292" s="347"/>
      <c r="AC292" s="347"/>
      <c r="AD292" s="347"/>
      <c r="AE292" s="347"/>
      <c r="AF292" s="347"/>
      <c r="AG292" s="347"/>
      <c r="AH292" s="347"/>
      <c r="AI292" s="347"/>
      <c r="AJ292" s="347"/>
      <c r="AK292" s="347"/>
      <c r="AL292" s="347"/>
      <c r="AM292" s="347"/>
      <c r="AN292" s="347"/>
      <c r="AO292" s="347"/>
    </row>
    <row r="293" spans="1:41" ht="12.75" customHeight="1" x14ac:dyDescent="0.25">
      <c r="A293" s="347"/>
      <c r="B293" s="361"/>
      <c r="C293" s="361"/>
      <c r="D293" s="361"/>
      <c r="E293" s="347"/>
      <c r="F293" s="347"/>
      <c r="G293" s="347"/>
      <c r="H293" s="347"/>
      <c r="I293" s="347"/>
      <c r="J293" s="347"/>
      <c r="K293" s="347"/>
      <c r="L293" s="361"/>
      <c r="M293" s="361"/>
      <c r="N293" s="361"/>
      <c r="O293" s="361"/>
      <c r="P293" s="364"/>
      <c r="Q293" s="364"/>
      <c r="R293" s="366"/>
      <c r="S293" s="366"/>
      <c r="T293" s="366"/>
      <c r="U293" s="347"/>
      <c r="V293" s="347"/>
      <c r="W293" s="347"/>
      <c r="X293" s="347"/>
      <c r="Y293" s="347"/>
      <c r="Z293" s="347"/>
      <c r="AA293" s="347"/>
      <c r="AB293" s="347"/>
      <c r="AC293" s="347"/>
      <c r="AD293" s="347"/>
      <c r="AE293" s="347"/>
      <c r="AF293" s="347"/>
      <c r="AG293" s="347"/>
      <c r="AH293" s="347"/>
      <c r="AI293" s="347"/>
      <c r="AJ293" s="347"/>
      <c r="AK293" s="347"/>
      <c r="AL293" s="347"/>
      <c r="AM293" s="347"/>
      <c r="AN293" s="347"/>
      <c r="AO293" s="347"/>
    </row>
    <row r="294" spans="1:41" ht="12.75" customHeight="1" x14ac:dyDescent="0.25">
      <c r="A294" s="347"/>
      <c r="B294" s="361"/>
      <c r="C294" s="361"/>
      <c r="D294" s="361"/>
      <c r="E294" s="347"/>
      <c r="F294" s="347"/>
      <c r="G294" s="347"/>
      <c r="H294" s="347"/>
      <c r="I294" s="347"/>
      <c r="J294" s="347"/>
      <c r="K294" s="347"/>
      <c r="L294" s="361"/>
      <c r="M294" s="361"/>
      <c r="N294" s="361"/>
      <c r="O294" s="361"/>
      <c r="P294" s="364"/>
      <c r="Q294" s="364"/>
      <c r="R294" s="366"/>
      <c r="S294" s="366"/>
      <c r="T294" s="366"/>
      <c r="U294" s="347"/>
      <c r="V294" s="347"/>
      <c r="W294" s="347"/>
      <c r="X294" s="347"/>
      <c r="Y294" s="347"/>
      <c r="Z294" s="347"/>
      <c r="AA294" s="347"/>
      <c r="AB294" s="347"/>
      <c r="AC294" s="347"/>
      <c r="AD294" s="347"/>
      <c r="AE294" s="347"/>
      <c r="AF294" s="347"/>
      <c r="AG294" s="347"/>
      <c r="AH294" s="347"/>
      <c r="AI294" s="347"/>
      <c r="AJ294" s="347"/>
      <c r="AK294" s="347"/>
      <c r="AL294" s="347"/>
      <c r="AM294" s="347"/>
      <c r="AN294" s="347"/>
      <c r="AO294" s="347"/>
    </row>
    <row r="295" spans="1:41" ht="12.75" customHeight="1" x14ac:dyDescent="0.25">
      <c r="A295" s="347"/>
      <c r="B295" s="361"/>
      <c r="C295" s="361"/>
      <c r="D295" s="361"/>
      <c r="E295" s="347"/>
      <c r="F295" s="347"/>
      <c r="G295" s="347"/>
      <c r="H295" s="347"/>
      <c r="I295" s="347"/>
      <c r="J295" s="347"/>
      <c r="K295" s="347"/>
      <c r="L295" s="361"/>
      <c r="M295" s="361"/>
      <c r="N295" s="361"/>
      <c r="O295" s="361"/>
      <c r="P295" s="364"/>
      <c r="Q295" s="364"/>
      <c r="R295" s="366"/>
      <c r="S295" s="366"/>
      <c r="T295" s="366"/>
      <c r="U295" s="347"/>
      <c r="V295" s="347"/>
      <c r="W295" s="347"/>
      <c r="X295" s="347"/>
      <c r="Y295" s="347"/>
      <c r="Z295" s="347"/>
      <c r="AA295" s="347"/>
      <c r="AB295" s="347"/>
      <c r="AC295" s="347"/>
      <c r="AD295" s="347"/>
      <c r="AE295" s="347"/>
      <c r="AF295" s="347"/>
      <c r="AG295" s="347"/>
      <c r="AH295" s="347"/>
      <c r="AI295" s="347"/>
      <c r="AJ295" s="347"/>
      <c r="AK295" s="347"/>
      <c r="AL295" s="347"/>
      <c r="AM295" s="347"/>
      <c r="AN295" s="347"/>
      <c r="AO295" s="347"/>
    </row>
    <row r="296" spans="1:41" ht="12.75" customHeight="1" x14ac:dyDescent="0.25">
      <c r="A296" s="347"/>
      <c r="B296" s="361"/>
      <c r="C296" s="361"/>
      <c r="D296" s="361"/>
      <c r="E296" s="347"/>
      <c r="F296" s="347"/>
      <c r="G296" s="347"/>
      <c r="H296" s="347"/>
      <c r="I296" s="347"/>
      <c r="J296" s="347"/>
      <c r="K296" s="347"/>
      <c r="L296" s="361"/>
      <c r="M296" s="361"/>
      <c r="N296" s="361"/>
      <c r="O296" s="361"/>
      <c r="P296" s="364"/>
      <c r="Q296" s="364"/>
      <c r="R296" s="366"/>
      <c r="S296" s="366"/>
      <c r="T296" s="366"/>
      <c r="U296" s="347"/>
      <c r="V296" s="347"/>
      <c r="W296" s="347"/>
      <c r="X296" s="347"/>
      <c r="Y296" s="347"/>
      <c r="Z296" s="347"/>
      <c r="AA296" s="347"/>
      <c r="AB296" s="347"/>
      <c r="AC296" s="347"/>
      <c r="AD296" s="347"/>
      <c r="AE296" s="347"/>
      <c r="AF296" s="347"/>
      <c r="AG296" s="347"/>
      <c r="AH296" s="347"/>
      <c r="AI296" s="347"/>
      <c r="AJ296" s="347"/>
      <c r="AK296" s="347"/>
      <c r="AL296" s="347"/>
      <c r="AM296" s="347"/>
      <c r="AN296" s="347"/>
      <c r="AO296" s="347"/>
    </row>
    <row r="297" spans="1:41" ht="12.75" customHeight="1" x14ac:dyDescent="0.25">
      <c r="A297" s="347"/>
      <c r="B297" s="361"/>
      <c r="C297" s="361"/>
      <c r="D297" s="361"/>
      <c r="E297" s="347"/>
      <c r="F297" s="347"/>
      <c r="G297" s="347"/>
      <c r="H297" s="347"/>
      <c r="I297" s="347"/>
      <c r="J297" s="347"/>
      <c r="K297" s="347"/>
      <c r="L297" s="361"/>
      <c r="M297" s="361"/>
      <c r="N297" s="361"/>
      <c r="O297" s="361"/>
      <c r="P297" s="364"/>
      <c r="Q297" s="364"/>
      <c r="R297" s="366"/>
      <c r="S297" s="366"/>
      <c r="T297" s="366"/>
      <c r="U297" s="347"/>
      <c r="V297" s="347"/>
      <c r="W297" s="347"/>
      <c r="X297" s="347"/>
      <c r="Y297" s="347"/>
      <c r="Z297" s="347"/>
      <c r="AA297" s="347"/>
      <c r="AB297" s="347"/>
      <c r="AC297" s="347"/>
      <c r="AD297" s="347"/>
      <c r="AE297" s="347"/>
      <c r="AF297" s="347"/>
      <c r="AG297" s="347"/>
      <c r="AH297" s="347"/>
      <c r="AI297" s="347"/>
      <c r="AJ297" s="347"/>
      <c r="AK297" s="347"/>
      <c r="AL297" s="347"/>
      <c r="AM297" s="347"/>
      <c r="AN297" s="347"/>
      <c r="AO297" s="347"/>
    </row>
    <row r="298" spans="1:41" ht="12.75" customHeight="1" x14ac:dyDescent="0.25">
      <c r="A298" s="347"/>
      <c r="B298" s="361"/>
      <c r="C298" s="361"/>
      <c r="D298" s="361"/>
      <c r="E298" s="347"/>
      <c r="F298" s="347"/>
      <c r="G298" s="347"/>
      <c r="H298" s="347"/>
      <c r="I298" s="347"/>
      <c r="J298" s="347"/>
      <c r="K298" s="347"/>
      <c r="L298" s="361"/>
      <c r="M298" s="361"/>
      <c r="N298" s="361"/>
      <c r="O298" s="361"/>
      <c r="P298" s="364"/>
      <c r="Q298" s="364"/>
      <c r="R298" s="366"/>
      <c r="S298" s="366"/>
      <c r="T298" s="366"/>
      <c r="U298" s="347"/>
      <c r="V298" s="347"/>
      <c r="W298" s="347"/>
      <c r="X298" s="347"/>
      <c r="Y298" s="347"/>
      <c r="Z298" s="347"/>
      <c r="AA298" s="347"/>
      <c r="AB298" s="347"/>
      <c r="AC298" s="347"/>
      <c r="AD298" s="347"/>
      <c r="AE298" s="347"/>
      <c r="AF298" s="347"/>
      <c r="AG298" s="347"/>
      <c r="AH298" s="347"/>
      <c r="AI298" s="347"/>
      <c r="AJ298" s="347"/>
      <c r="AK298" s="347"/>
      <c r="AL298" s="347"/>
      <c r="AM298" s="347"/>
      <c r="AN298" s="347"/>
      <c r="AO298" s="347"/>
    </row>
    <row r="299" spans="1:41" ht="12.75" customHeight="1" x14ac:dyDescent="0.25">
      <c r="A299" s="347"/>
      <c r="B299" s="361"/>
      <c r="C299" s="361"/>
      <c r="D299" s="361"/>
      <c r="E299" s="347"/>
      <c r="F299" s="347"/>
      <c r="G299" s="347"/>
      <c r="H299" s="347"/>
      <c r="I299" s="347"/>
      <c r="J299" s="347"/>
      <c r="K299" s="347"/>
      <c r="L299" s="361"/>
      <c r="M299" s="361"/>
      <c r="N299" s="361"/>
      <c r="O299" s="361"/>
      <c r="P299" s="364"/>
      <c r="Q299" s="364"/>
      <c r="R299" s="366"/>
      <c r="S299" s="366"/>
      <c r="T299" s="366"/>
      <c r="U299" s="347"/>
      <c r="V299" s="347"/>
      <c r="W299" s="347"/>
      <c r="X299" s="347"/>
      <c r="Y299" s="347"/>
      <c r="Z299" s="347"/>
      <c r="AA299" s="347"/>
      <c r="AB299" s="347"/>
      <c r="AC299" s="347"/>
      <c r="AD299" s="347"/>
      <c r="AE299" s="347"/>
      <c r="AF299" s="347"/>
      <c r="AG299" s="347"/>
      <c r="AH299" s="347"/>
      <c r="AI299" s="347"/>
      <c r="AJ299" s="347"/>
      <c r="AK299" s="347"/>
      <c r="AL299" s="347"/>
      <c r="AM299" s="347"/>
      <c r="AN299" s="347"/>
      <c r="AO299" s="347"/>
    </row>
    <row r="300" spans="1:41" ht="12.75" customHeight="1" x14ac:dyDescent="0.25">
      <c r="A300" s="347"/>
      <c r="B300" s="361"/>
      <c r="C300" s="361"/>
      <c r="D300" s="361"/>
      <c r="E300" s="347"/>
      <c r="F300" s="347"/>
      <c r="G300" s="347"/>
      <c r="H300" s="347"/>
      <c r="I300" s="347"/>
      <c r="J300" s="347"/>
      <c r="K300" s="347"/>
      <c r="L300" s="361"/>
      <c r="M300" s="361"/>
      <c r="N300" s="361"/>
      <c r="O300" s="361"/>
      <c r="P300" s="364"/>
      <c r="Q300" s="364"/>
      <c r="R300" s="366"/>
      <c r="S300" s="366"/>
      <c r="T300" s="366"/>
      <c r="U300" s="347"/>
      <c r="V300" s="347"/>
      <c r="W300" s="347"/>
      <c r="X300" s="347"/>
      <c r="Y300" s="347"/>
      <c r="Z300" s="347"/>
      <c r="AA300" s="347"/>
      <c r="AB300" s="347"/>
      <c r="AC300" s="347"/>
      <c r="AD300" s="347"/>
      <c r="AE300" s="347"/>
      <c r="AF300" s="347"/>
      <c r="AG300" s="347"/>
      <c r="AH300" s="347"/>
      <c r="AI300" s="347"/>
      <c r="AJ300" s="347"/>
      <c r="AK300" s="347"/>
      <c r="AL300" s="347"/>
      <c r="AM300" s="347"/>
      <c r="AN300" s="347"/>
      <c r="AO300" s="347"/>
    </row>
    <row r="301" spans="1:41" ht="12.75" customHeight="1" x14ac:dyDescent="0.25">
      <c r="A301" s="347"/>
      <c r="B301" s="361"/>
      <c r="C301" s="361"/>
      <c r="D301" s="361"/>
      <c r="E301" s="347"/>
      <c r="F301" s="347"/>
      <c r="G301" s="347"/>
      <c r="H301" s="347"/>
      <c r="I301" s="347"/>
      <c r="J301" s="347"/>
      <c r="K301" s="347"/>
      <c r="L301" s="361"/>
      <c r="M301" s="361"/>
      <c r="N301" s="361"/>
      <c r="O301" s="361"/>
      <c r="P301" s="364"/>
      <c r="Q301" s="364"/>
      <c r="R301" s="366"/>
      <c r="S301" s="366"/>
      <c r="T301" s="366"/>
      <c r="U301" s="347"/>
      <c r="V301" s="347"/>
      <c r="W301" s="347"/>
      <c r="X301" s="347"/>
      <c r="Y301" s="347"/>
      <c r="Z301" s="347"/>
      <c r="AA301" s="347"/>
      <c r="AB301" s="347"/>
      <c r="AC301" s="347"/>
      <c r="AD301" s="347"/>
      <c r="AE301" s="347"/>
      <c r="AF301" s="347"/>
      <c r="AG301" s="347"/>
      <c r="AH301" s="347"/>
      <c r="AI301" s="347"/>
      <c r="AJ301" s="347"/>
      <c r="AK301" s="347"/>
      <c r="AL301" s="347"/>
      <c r="AM301" s="347"/>
      <c r="AN301" s="347"/>
      <c r="AO301" s="347"/>
    </row>
    <row r="302" spans="1:41" ht="12.75" customHeight="1" x14ac:dyDescent="0.25">
      <c r="A302" s="347"/>
      <c r="B302" s="361"/>
      <c r="C302" s="361"/>
      <c r="D302" s="361"/>
      <c r="E302" s="347"/>
      <c r="F302" s="347"/>
      <c r="G302" s="347"/>
      <c r="H302" s="347"/>
      <c r="I302" s="347"/>
      <c r="J302" s="347"/>
      <c r="K302" s="347"/>
      <c r="L302" s="361"/>
      <c r="M302" s="361"/>
      <c r="N302" s="361"/>
      <c r="O302" s="361"/>
      <c r="P302" s="364"/>
      <c r="Q302" s="364"/>
      <c r="R302" s="366"/>
      <c r="S302" s="366"/>
      <c r="T302" s="366"/>
      <c r="U302" s="347"/>
      <c r="V302" s="347"/>
      <c r="W302" s="347"/>
      <c r="X302" s="347"/>
      <c r="Y302" s="347"/>
      <c r="Z302" s="347"/>
      <c r="AA302" s="347"/>
      <c r="AB302" s="347"/>
      <c r="AC302" s="347"/>
      <c r="AD302" s="347"/>
      <c r="AE302" s="347"/>
      <c r="AF302" s="347"/>
      <c r="AG302" s="347"/>
      <c r="AH302" s="347"/>
      <c r="AI302" s="347"/>
      <c r="AJ302" s="347"/>
      <c r="AK302" s="347"/>
      <c r="AL302" s="347"/>
      <c r="AM302" s="347"/>
      <c r="AN302" s="347"/>
      <c r="AO302" s="347"/>
    </row>
    <row r="303" spans="1:41" ht="12.75" customHeight="1" x14ac:dyDescent="0.25">
      <c r="A303" s="347"/>
      <c r="B303" s="361"/>
      <c r="C303" s="361"/>
      <c r="D303" s="361"/>
      <c r="E303" s="347"/>
      <c r="F303" s="347"/>
      <c r="G303" s="347"/>
      <c r="H303" s="347"/>
      <c r="I303" s="347"/>
      <c r="J303" s="347"/>
      <c r="K303" s="347"/>
      <c r="L303" s="361"/>
      <c r="M303" s="361"/>
      <c r="N303" s="361"/>
      <c r="O303" s="361"/>
      <c r="P303" s="364"/>
      <c r="Q303" s="364"/>
      <c r="R303" s="366"/>
      <c r="S303" s="366"/>
      <c r="T303" s="366"/>
      <c r="U303" s="347"/>
      <c r="V303" s="347"/>
      <c r="W303" s="347"/>
      <c r="X303" s="347"/>
      <c r="Y303" s="347"/>
      <c r="Z303" s="347"/>
      <c r="AA303" s="347"/>
      <c r="AB303" s="347"/>
      <c r="AC303" s="347"/>
      <c r="AD303" s="347"/>
      <c r="AE303" s="347"/>
      <c r="AF303" s="347"/>
      <c r="AG303" s="347"/>
      <c r="AH303" s="347"/>
      <c r="AI303" s="347"/>
      <c r="AJ303" s="347"/>
      <c r="AK303" s="347"/>
      <c r="AL303" s="347"/>
      <c r="AM303" s="347"/>
      <c r="AN303" s="347"/>
      <c r="AO303" s="347"/>
    </row>
    <row r="304" spans="1:41" ht="12.75" customHeight="1" x14ac:dyDescent="0.25">
      <c r="A304" s="347"/>
      <c r="B304" s="361"/>
      <c r="C304" s="361"/>
      <c r="D304" s="361"/>
      <c r="E304" s="347"/>
      <c r="F304" s="347"/>
      <c r="G304" s="347"/>
      <c r="H304" s="347"/>
      <c r="I304" s="347"/>
      <c r="J304" s="347"/>
      <c r="K304" s="347"/>
      <c r="L304" s="361"/>
      <c r="M304" s="361"/>
      <c r="N304" s="361"/>
      <c r="O304" s="361"/>
      <c r="P304" s="364"/>
      <c r="Q304" s="364"/>
      <c r="R304" s="366"/>
      <c r="S304" s="366"/>
      <c r="T304" s="366"/>
      <c r="U304" s="347"/>
      <c r="V304" s="347"/>
      <c r="W304" s="347"/>
      <c r="X304" s="347"/>
      <c r="Y304" s="347"/>
      <c r="Z304" s="347"/>
      <c r="AA304" s="347"/>
      <c r="AB304" s="347"/>
      <c r="AC304" s="347"/>
      <c r="AD304" s="347"/>
      <c r="AE304" s="347"/>
      <c r="AF304" s="347"/>
      <c r="AG304" s="347"/>
      <c r="AH304" s="347"/>
      <c r="AI304" s="347"/>
      <c r="AJ304" s="347"/>
      <c r="AK304" s="347"/>
      <c r="AL304" s="347"/>
      <c r="AM304" s="347"/>
      <c r="AN304" s="347"/>
      <c r="AO304" s="347"/>
    </row>
    <row r="305" spans="1:41" ht="12.75" customHeight="1" x14ac:dyDescent="0.25">
      <c r="A305" s="347"/>
      <c r="B305" s="361"/>
      <c r="C305" s="361"/>
      <c r="D305" s="361"/>
      <c r="E305" s="347"/>
      <c r="F305" s="347"/>
      <c r="G305" s="347"/>
      <c r="H305" s="347"/>
      <c r="I305" s="347"/>
      <c r="J305" s="347"/>
      <c r="K305" s="347"/>
      <c r="L305" s="361"/>
      <c r="M305" s="361"/>
      <c r="N305" s="361"/>
      <c r="O305" s="361"/>
      <c r="P305" s="364"/>
      <c r="Q305" s="364"/>
      <c r="R305" s="366"/>
      <c r="S305" s="366"/>
      <c r="T305" s="366"/>
      <c r="U305" s="347"/>
      <c r="V305" s="347"/>
      <c r="W305" s="347"/>
      <c r="X305" s="347"/>
      <c r="Y305" s="347"/>
      <c r="Z305" s="347"/>
      <c r="AA305" s="347"/>
      <c r="AB305" s="347"/>
      <c r="AC305" s="347"/>
      <c r="AD305" s="347"/>
      <c r="AE305" s="347"/>
      <c r="AF305" s="347"/>
      <c r="AG305" s="347"/>
      <c r="AH305" s="347"/>
      <c r="AI305" s="347"/>
      <c r="AJ305" s="347"/>
      <c r="AK305" s="347"/>
      <c r="AL305" s="347"/>
      <c r="AM305" s="347"/>
      <c r="AN305" s="347"/>
      <c r="AO305" s="347"/>
    </row>
    <row r="306" spans="1:41" ht="12.75" customHeight="1" x14ac:dyDescent="0.25">
      <c r="A306" s="347"/>
      <c r="B306" s="361"/>
      <c r="C306" s="361"/>
      <c r="D306" s="361"/>
      <c r="E306" s="347"/>
      <c r="F306" s="347"/>
      <c r="G306" s="347"/>
      <c r="H306" s="347"/>
      <c r="I306" s="347"/>
      <c r="J306" s="347"/>
      <c r="K306" s="347"/>
      <c r="L306" s="361"/>
      <c r="M306" s="361"/>
      <c r="N306" s="361"/>
      <c r="O306" s="361"/>
      <c r="P306" s="364"/>
      <c r="Q306" s="364"/>
      <c r="R306" s="366"/>
      <c r="S306" s="366"/>
      <c r="T306" s="366"/>
      <c r="U306" s="347"/>
      <c r="V306" s="347"/>
      <c r="W306" s="347"/>
      <c r="X306" s="347"/>
      <c r="Y306" s="347"/>
      <c r="Z306" s="347"/>
      <c r="AA306" s="347"/>
      <c r="AB306" s="347"/>
      <c r="AC306" s="347"/>
      <c r="AD306" s="347"/>
      <c r="AE306" s="347"/>
      <c r="AF306" s="347"/>
      <c r="AG306" s="347"/>
      <c r="AH306" s="347"/>
      <c r="AI306" s="347"/>
      <c r="AJ306" s="347"/>
      <c r="AK306" s="347"/>
      <c r="AL306" s="347"/>
      <c r="AM306" s="347"/>
      <c r="AN306" s="347"/>
      <c r="AO306" s="347"/>
    </row>
    <row r="307" spans="1:41" ht="12.75" customHeight="1" x14ac:dyDescent="0.25">
      <c r="A307" s="347"/>
      <c r="B307" s="361"/>
      <c r="C307" s="361"/>
      <c r="D307" s="361"/>
      <c r="E307" s="347"/>
      <c r="F307" s="347"/>
      <c r="G307" s="347"/>
      <c r="H307" s="347"/>
      <c r="I307" s="347"/>
      <c r="J307" s="347"/>
      <c r="K307" s="347"/>
      <c r="L307" s="361"/>
      <c r="M307" s="361"/>
      <c r="N307" s="361"/>
      <c r="O307" s="361"/>
      <c r="P307" s="364"/>
      <c r="Q307" s="364"/>
      <c r="R307" s="366"/>
      <c r="S307" s="366"/>
      <c r="T307" s="366"/>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row>
    <row r="308" spans="1:41" ht="12.75" customHeight="1" x14ac:dyDescent="0.25">
      <c r="A308" s="347"/>
      <c r="B308" s="361"/>
      <c r="C308" s="361"/>
      <c r="D308" s="361"/>
      <c r="E308" s="347"/>
      <c r="F308" s="347"/>
      <c r="G308" s="347"/>
      <c r="H308" s="347"/>
      <c r="I308" s="347"/>
      <c r="J308" s="347"/>
      <c r="K308" s="347"/>
      <c r="L308" s="361"/>
      <c r="M308" s="361"/>
      <c r="N308" s="361"/>
      <c r="O308" s="361"/>
      <c r="P308" s="364"/>
      <c r="Q308" s="364"/>
      <c r="R308" s="366"/>
      <c r="S308" s="366"/>
      <c r="T308" s="366"/>
      <c r="U308" s="347"/>
      <c r="V308" s="347"/>
      <c r="W308" s="347"/>
      <c r="X308" s="347"/>
      <c r="Y308" s="347"/>
      <c r="Z308" s="347"/>
      <c r="AA308" s="347"/>
      <c r="AB308" s="347"/>
      <c r="AC308" s="347"/>
      <c r="AD308" s="347"/>
      <c r="AE308" s="347"/>
      <c r="AF308" s="347"/>
      <c r="AG308" s="347"/>
      <c r="AH308" s="347"/>
      <c r="AI308" s="347"/>
      <c r="AJ308" s="347"/>
      <c r="AK308" s="347"/>
      <c r="AL308" s="347"/>
      <c r="AM308" s="347"/>
      <c r="AN308" s="347"/>
      <c r="AO308" s="347"/>
    </row>
    <row r="309" spans="1:41" ht="12.75" customHeight="1" x14ac:dyDescent="0.25">
      <c r="A309" s="347"/>
      <c r="B309" s="361"/>
      <c r="C309" s="361"/>
      <c r="D309" s="361"/>
      <c r="E309" s="347"/>
      <c r="F309" s="347"/>
      <c r="G309" s="347"/>
      <c r="H309" s="347"/>
      <c r="I309" s="347"/>
      <c r="J309" s="347"/>
      <c r="K309" s="347"/>
      <c r="L309" s="361"/>
      <c r="M309" s="361"/>
      <c r="N309" s="361"/>
      <c r="O309" s="361"/>
      <c r="P309" s="364"/>
      <c r="Q309" s="364"/>
      <c r="R309" s="366"/>
      <c r="S309" s="366"/>
      <c r="T309" s="366"/>
      <c r="U309" s="347"/>
      <c r="V309" s="347"/>
      <c r="W309" s="347"/>
      <c r="X309" s="347"/>
      <c r="Y309" s="347"/>
      <c r="Z309" s="347"/>
      <c r="AA309" s="347"/>
      <c r="AB309" s="347"/>
      <c r="AC309" s="347"/>
      <c r="AD309" s="347"/>
      <c r="AE309" s="347"/>
      <c r="AF309" s="347"/>
      <c r="AG309" s="347"/>
      <c r="AH309" s="347"/>
      <c r="AI309" s="347"/>
      <c r="AJ309" s="347"/>
      <c r="AK309" s="347"/>
      <c r="AL309" s="347"/>
      <c r="AM309" s="347"/>
      <c r="AN309" s="347"/>
      <c r="AO309" s="347"/>
    </row>
    <row r="310" spans="1:41" ht="12.75" customHeight="1" x14ac:dyDescent="0.25">
      <c r="A310" s="347"/>
      <c r="B310" s="361"/>
      <c r="C310" s="361"/>
      <c r="D310" s="361"/>
      <c r="E310" s="347"/>
      <c r="F310" s="347"/>
      <c r="G310" s="347"/>
      <c r="H310" s="347"/>
      <c r="I310" s="347"/>
      <c r="J310" s="347"/>
      <c r="K310" s="347"/>
      <c r="L310" s="361"/>
      <c r="M310" s="361"/>
      <c r="N310" s="361"/>
      <c r="O310" s="361"/>
      <c r="P310" s="364"/>
      <c r="Q310" s="364"/>
      <c r="R310" s="366"/>
      <c r="S310" s="366"/>
      <c r="T310" s="366"/>
      <c r="U310" s="347"/>
      <c r="V310" s="347"/>
      <c r="W310" s="347"/>
      <c r="X310" s="347"/>
      <c r="Y310" s="347"/>
      <c r="Z310" s="347"/>
      <c r="AA310" s="347"/>
      <c r="AB310" s="347"/>
      <c r="AC310" s="347"/>
      <c r="AD310" s="347"/>
      <c r="AE310" s="347"/>
      <c r="AF310" s="347"/>
      <c r="AG310" s="347"/>
      <c r="AH310" s="347"/>
      <c r="AI310" s="347"/>
      <c r="AJ310" s="347"/>
      <c r="AK310" s="347"/>
      <c r="AL310" s="347"/>
      <c r="AM310" s="347"/>
      <c r="AN310" s="347"/>
      <c r="AO310" s="347"/>
    </row>
    <row r="311" spans="1:41" ht="12.75" customHeight="1" x14ac:dyDescent="0.25">
      <c r="A311" s="347"/>
      <c r="B311" s="361"/>
      <c r="C311" s="361"/>
      <c r="D311" s="361"/>
      <c r="E311" s="347"/>
      <c r="F311" s="347"/>
      <c r="G311" s="347"/>
      <c r="H311" s="347"/>
      <c r="I311" s="347"/>
      <c r="J311" s="347"/>
      <c r="K311" s="347"/>
      <c r="L311" s="361"/>
      <c r="M311" s="361"/>
      <c r="N311" s="361"/>
      <c r="O311" s="361"/>
      <c r="P311" s="364"/>
      <c r="Q311" s="364"/>
      <c r="R311" s="366"/>
      <c r="S311" s="366"/>
      <c r="T311" s="366"/>
      <c r="U311" s="347"/>
      <c r="V311" s="347"/>
      <c r="W311" s="347"/>
      <c r="X311" s="347"/>
      <c r="Y311" s="347"/>
      <c r="Z311" s="347"/>
      <c r="AA311" s="347"/>
      <c r="AB311" s="347"/>
      <c r="AC311" s="347"/>
      <c r="AD311" s="347"/>
      <c r="AE311" s="347"/>
      <c r="AF311" s="347"/>
      <c r="AG311" s="347"/>
      <c r="AH311" s="347"/>
      <c r="AI311" s="347"/>
      <c r="AJ311" s="347"/>
      <c r="AK311" s="347"/>
      <c r="AL311" s="347"/>
      <c r="AM311" s="347"/>
      <c r="AN311" s="347"/>
      <c r="AO311" s="347"/>
    </row>
    <row r="312" spans="1:41" ht="12.75" customHeight="1" x14ac:dyDescent="0.25">
      <c r="A312" s="347"/>
      <c r="B312" s="361"/>
      <c r="C312" s="361"/>
      <c r="D312" s="361"/>
      <c r="E312" s="347"/>
      <c r="F312" s="347"/>
      <c r="G312" s="347"/>
      <c r="H312" s="347"/>
      <c r="I312" s="347"/>
      <c r="J312" s="347"/>
      <c r="K312" s="347"/>
      <c r="L312" s="361"/>
      <c r="M312" s="361"/>
      <c r="N312" s="361"/>
      <c r="O312" s="361"/>
      <c r="P312" s="364"/>
      <c r="Q312" s="364"/>
      <c r="R312" s="366"/>
      <c r="S312" s="366"/>
      <c r="T312" s="366"/>
      <c r="U312" s="347"/>
      <c r="V312" s="347"/>
      <c r="W312" s="347"/>
      <c r="X312" s="347"/>
      <c r="Y312" s="347"/>
      <c r="Z312" s="347"/>
      <c r="AA312" s="347"/>
      <c r="AB312" s="347"/>
      <c r="AC312" s="347"/>
      <c r="AD312" s="347"/>
      <c r="AE312" s="347"/>
      <c r="AF312" s="347"/>
      <c r="AG312" s="347"/>
      <c r="AH312" s="347"/>
      <c r="AI312" s="347"/>
      <c r="AJ312" s="347"/>
      <c r="AK312" s="347"/>
      <c r="AL312" s="347"/>
      <c r="AM312" s="347"/>
      <c r="AN312" s="347"/>
      <c r="AO312" s="347"/>
    </row>
    <row r="313" spans="1:41" ht="12.75" customHeight="1" x14ac:dyDescent="0.25">
      <c r="A313" s="347"/>
      <c r="B313" s="361"/>
      <c r="C313" s="361"/>
      <c r="D313" s="361"/>
      <c r="E313" s="347"/>
      <c r="F313" s="347"/>
      <c r="G313" s="347"/>
      <c r="H313" s="347"/>
      <c r="I313" s="347"/>
      <c r="J313" s="347"/>
      <c r="K313" s="347"/>
      <c r="L313" s="361"/>
      <c r="M313" s="361"/>
      <c r="N313" s="361"/>
      <c r="O313" s="361"/>
      <c r="P313" s="364"/>
      <c r="Q313" s="364"/>
      <c r="R313" s="366"/>
      <c r="S313" s="366"/>
      <c r="T313" s="366"/>
      <c r="U313" s="347"/>
      <c r="V313" s="347"/>
      <c r="W313" s="347"/>
      <c r="X313" s="347"/>
      <c r="Y313" s="347"/>
      <c r="Z313" s="347"/>
      <c r="AA313" s="347"/>
      <c r="AB313" s="347"/>
      <c r="AC313" s="347"/>
      <c r="AD313" s="347"/>
      <c r="AE313" s="347"/>
      <c r="AF313" s="347"/>
      <c r="AG313" s="347"/>
      <c r="AH313" s="347"/>
      <c r="AI313" s="347"/>
      <c r="AJ313" s="347"/>
      <c r="AK313" s="347"/>
      <c r="AL313" s="347"/>
      <c r="AM313" s="347"/>
      <c r="AN313" s="347"/>
      <c r="AO313" s="347"/>
    </row>
    <row r="314" spans="1:41" ht="12.75" customHeight="1" x14ac:dyDescent="0.25">
      <c r="A314" s="347"/>
      <c r="B314" s="361"/>
      <c r="C314" s="361"/>
      <c r="D314" s="361"/>
      <c r="E314" s="347"/>
      <c r="F314" s="347"/>
      <c r="G314" s="347"/>
      <c r="H314" s="347"/>
      <c r="I314" s="347"/>
      <c r="J314" s="347"/>
      <c r="K314" s="347"/>
      <c r="L314" s="361"/>
      <c r="M314" s="361"/>
      <c r="N314" s="361"/>
      <c r="O314" s="361"/>
      <c r="P314" s="364"/>
      <c r="Q314" s="364"/>
      <c r="R314" s="366"/>
      <c r="S314" s="366"/>
      <c r="T314" s="366"/>
      <c r="U314" s="347"/>
      <c r="V314" s="347"/>
      <c r="W314" s="347"/>
      <c r="X314" s="347"/>
      <c r="Y314" s="347"/>
      <c r="Z314" s="347"/>
      <c r="AA314" s="347"/>
      <c r="AB314" s="347"/>
      <c r="AC314" s="347"/>
      <c r="AD314" s="347"/>
      <c r="AE314" s="347"/>
      <c r="AF314" s="347"/>
      <c r="AG314" s="347"/>
      <c r="AH314" s="347"/>
      <c r="AI314" s="347"/>
      <c r="AJ314" s="347"/>
      <c r="AK314" s="347"/>
      <c r="AL314" s="347"/>
      <c r="AM314" s="347"/>
      <c r="AN314" s="347"/>
      <c r="AO314" s="347"/>
    </row>
    <row r="315" spans="1:41" ht="12.75" customHeight="1" x14ac:dyDescent="0.25">
      <c r="A315" s="347"/>
      <c r="B315" s="361"/>
      <c r="C315" s="361"/>
      <c r="D315" s="361"/>
      <c r="E315" s="347"/>
      <c r="F315" s="347"/>
      <c r="G315" s="347"/>
      <c r="H315" s="347"/>
      <c r="I315" s="347"/>
      <c r="J315" s="347"/>
      <c r="K315" s="347"/>
      <c r="L315" s="361"/>
      <c r="M315" s="361"/>
      <c r="N315" s="361"/>
      <c r="O315" s="361"/>
      <c r="P315" s="364"/>
      <c r="Q315" s="364"/>
      <c r="R315" s="366"/>
      <c r="S315" s="366"/>
      <c r="T315" s="366"/>
      <c r="U315" s="347"/>
      <c r="V315" s="347"/>
      <c r="W315" s="347"/>
      <c r="X315" s="347"/>
      <c r="Y315" s="347"/>
      <c r="Z315" s="347"/>
      <c r="AA315" s="347"/>
      <c r="AB315" s="347"/>
      <c r="AC315" s="347"/>
      <c r="AD315" s="347"/>
      <c r="AE315" s="347"/>
      <c r="AF315" s="347"/>
      <c r="AG315" s="347"/>
      <c r="AH315" s="347"/>
      <c r="AI315" s="347"/>
      <c r="AJ315" s="347"/>
      <c r="AK315" s="347"/>
      <c r="AL315" s="347"/>
      <c r="AM315" s="347"/>
      <c r="AN315" s="347"/>
      <c r="AO315" s="347"/>
    </row>
    <row r="316" spans="1:41" ht="12.75" customHeight="1" x14ac:dyDescent="0.25">
      <c r="A316" s="347"/>
      <c r="B316" s="361"/>
      <c r="C316" s="361"/>
      <c r="D316" s="361"/>
      <c r="E316" s="347"/>
      <c r="F316" s="347"/>
      <c r="G316" s="347"/>
      <c r="H316" s="347"/>
      <c r="I316" s="347"/>
      <c r="J316" s="347"/>
      <c r="K316" s="347"/>
      <c r="L316" s="361"/>
      <c r="M316" s="361"/>
      <c r="N316" s="361"/>
      <c r="O316" s="361"/>
      <c r="P316" s="364"/>
      <c r="Q316" s="364"/>
      <c r="R316" s="366"/>
      <c r="S316" s="366"/>
      <c r="T316" s="366"/>
      <c r="U316" s="347"/>
      <c r="V316" s="347"/>
      <c r="W316" s="347"/>
      <c r="X316" s="347"/>
      <c r="Y316" s="347"/>
      <c r="Z316" s="347"/>
      <c r="AA316" s="347"/>
      <c r="AB316" s="347"/>
      <c r="AC316" s="347"/>
      <c r="AD316" s="347"/>
      <c r="AE316" s="347"/>
      <c r="AF316" s="347"/>
      <c r="AG316" s="347"/>
      <c r="AH316" s="347"/>
      <c r="AI316" s="347"/>
      <c r="AJ316" s="347"/>
      <c r="AK316" s="347"/>
      <c r="AL316" s="347"/>
      <c r="AM316" s="347"/>
      <c r="AN316" s="347"/>
      <c r="AO316" s="347"/>
    </row>
    <row r="317" spans="1:41" ht="12.75" customHeight="1" x14ac:dyDescent="0.25">
      <c r="A317" s="347"/>
      <c r="B317" s="361"/>
      <c r="C317" s="361"/>
      <c r="D317" s="361"/>
      <c r="E317" s="347"/>
      <c r="F317" s="347"/>
      <c r="G317" s="347"/>
      <c r="H317" s="347"/>
      <c r="I317" s="347"/>
      <c r="J317" s="347"/>
      <c r="K317" s="347"/>
      <c r="L317" s="361"/>
      <c r="M317" s="361"/>
      <c r="N317" s="361"/>
      <c r="O317" s="361"/>
      <c r="P317" s="364"/>
      <c r="Q317" s="364"/>
      <c r="R317" s="366"/>
      <c r="S317" s="366"/>
      <c r="T317" s="366"/>
      <c r="U317" s="347"/>
      <c r="V317" s="347"/>
      <c r="W317" s="347"/>
      <c r="X317" s="347"/>
      <c r="Y317" s="347"/>
      <c r="Z317" s="347"/>
      <c r="AA317" s="347"/>
      <c r="AB317" s="347"/>
      <c r="AC317" s="347"/>
      <c r="AD317" s="347"/>
      <c r="AE317" s="347"/>
      <c r="AF317" s="347"/>
      <c r="AG317" s="347"/>
      <c r="AH317" s="347"/>
      <c r="AI317" s="347"/>
      <c r="AJ317" s="347"/>
      <c r="AK317" s="347"/>
      <c r="AL317" s="347"/>
      <c r="AM317" s="347"/>
      <c r="AN317" s="347"/>
      <c r="AO317" s="347"/>
    </row>
    <row r="318" spans="1:41" ht="12.75" customHeight="1" x14ac:dyDescent="0.25">
      <c r="A318" s="347"/>
      <c r="B318" s="361"/>
      <c r="C318" s="361"/>
      <c r="D318" s="361"/>
      <c r="E318" s="347"/>
      <c r="F318" s="347"/>
      <c r="G318" s="347"/>
      <c r="H318" s="347"/>
      <c r="I318" s="347"/>
      <c r="J318" s="347"/>
      <c r="K318" s="347"/>
      <c r="L318" s="361"/>
      <c r="M318" s="361"/>
      <c r="N318" s="361"/>
      <c r="O318" s="361"/>
      <c r="P318" s="364"/>
      <c r="Q318" s="364"/>
      <c r="R318" s="366"/>
      <c r="S318" s="366"/>
      <c r="T318" s="366"/>
      <c r="U318" s="347"/>
      <c r="V318" s="347"/>
      <c r="W318" s="347"/>
      <c r="X318" s="347"/>
      <c r="Y318" s="347"/>
      <c r="Z318" s="347"/>
      <c r="AA318" s="347"/>
      <c r="AB318" s="347"/>
      <c r="AC318" s="347"/>
      <c r="AD318" s="347"/>
      <c r="AE318" s="347"/>
      <c r="AF318" s="347"/>
      <c r="AG318" s="347"/>
      <c r="AH318" s="347"/>
      <c r="AI318" s="347"/>
      <c r="AJ318" s="347"/>
      <c r="AK318" s="347"/>
      <c r="AL318" s="347"/>
      <c r="AM318" s="347"/>
      <c r="AN318" s="347"/>
      <c r="AO318" s="347"/>
    </row>
    <row r="319" spans="1:41" ht="12.75" customHeight="1" x14ac:dyDescent="0.25">
      <c r="A319" s="347"/>
      <c r="B319" s="361"/>
      <c r="C319" s="361"/>
      <c r="D319" s="361"/>
      <c r="E319" s="347"/>
      <c r="F319" s="347"/>
      <c r="G319" s="347"/>
      <c r="H319" s="347"/>
      <c r="I319" s="347"/>
      <c r="J319" s="347"/>
      <c r="K319" s="347"/>
      <c r="L319" s="361"/>
      <c r="M319" s="361"/>
      <c r="N319" s="361"/>
      <c r="O319" s="361"/>
      <c r="P319" s="364"/>
      <c r="Q319" s="364"/>
      <c r="R319" s="366"/>
      <c r="S319" s="366"/>
      <c r="T319" s="366"/>
      <c r="U319" s="347"/>
      <c r="V319" s="347"/>
      <c r="W319" s="347"/>
      <c r="X319" s="347"/>
      <c r="Y319" s="347"/>
      <c r="Z319" s="347"/>
      <c r="AA319" s="347"/>
      <c r="AB319" s="347"/>
      <c r="AC319" s="347"/>
      <c r="AD319" s="347"/>
      <c r="AE319" s="347"/>
      <c r="AF319" s="347"/>
      <c r="AG319" s="347"/>
      <c r="AH319" s="347"/>
      <c r="AI319" s="347"/>
      <c r="AJ319" s="347"/>
      <c r="AK319" s="347"/>
      <c r="AL319" s="347"/>
      <c r="AM319" s="347"/>
      <c r="AN319" s="347"/>
      <c r="AO319" s="347"/>
    </row>
    <row r="320" spans="1:41" ht="12.75" customHeight="1" x14ac:dyDescent="0.25">
      <c r="A320" s="347"/>
      <c r="B320" s="361"/>
      <c r="C320" s="361"/>
      <c r="D320" s="361"/>
      <c r="E320" s="347"/>
      <c r="F320" s="347"/>
      <c r="G320" s="347"/>
      <c r="H320" s="347"/>
      <c r="I320" s="347"/>
      <c r="J320" s="347"/>
      <c r="K320" s="347"/>
      <c r="L320" s="361"/>
      <c r="M320" s="361"/>
      <c r="N320" s="361"/>
      <c r="O320" s="361"/>
      <c r="P320" s="364"/>
      <c r="Q320" s="364"/>
      <c r="R320" s="366"/>
      <c r="S320" s="366"/>
      <c r="T320" s="366"/>
      <c r="U320" s="347"/>
      <c r="V320" s="347"/>
      <c r="W320" s="347"/>
      <c r="X320" s="347"/>
      <c r="Y320" s="347"/>
      <c r="Z320" s="347"/>
      <c r="AA320" s="347"/>
      <c r="AB320" s="347"/>
      <c r="AC320" s="347"/>
      <c r="AD320" s="347"/>
      <c r="AE320" s="347"/>
      <c r="AF320" s="347"/>
      <c r="AG320" s="347"/>
      <c r="AH320" s="347"/>
      <c r="AI320" s="347"/>
      <c r="AJ320" s="347"/>
      <c r="AK320" s="347"/>
      <c r="AL320" s="347"/>
      <c r="AM320" s="347"/>
      <c r="AN320" s="347"/>
      <c r="AO320" s="347"/>
    </row>
    <row r="321" spans="1:41" ht="12.75" customHeight="1" x14ac:dyDescent="0.25">
      <c r="A321" s="347"/>
      <c r="B321" s="361"/>
      <c r="C321" s="361"/>
      <c r="D321" s="361"/>
      <c r="E321" s="347"/>
      <c r="F321" s="347"/>
      <c r="G321" s="347"/>
      <c r="H321" s="347"/>
      <c r="I321" s="347"/>
      <c r="J321" s="347"/>
      <c r="K321" s="347"/>
      <c r="L321" s="361"/>
      <c r="M321" s="361"/>
      <c r="N321" s="361"/>
      <c r="O321" s="361"/>
      <c r="P321" s="364"/>
      <c r="Q321" s="364"/>
      <c r="R321" s="366"/>
      <c r="S321" s="366"/>
      <c r="T321" s="366"/>
      <c r="U321" s="347"/>
      <c r="V321" s="347"/>
      <c r="W321" s="347"/>
      <c r="X321" s="347"/>
      <c r="Y321" s="347"/>
      <c r="Z321" s="347"/>
      <c r="AA321" s="347"/>
      <c r="AB321" s="347"/>
      <c r="AC321" s="347"/>
      <c r="AD321" s="347"/>
      <c r="AE321" s="347"/>
      <c r="AF321" s="347"/>
      <c r="AG321" s="347"/>
      <c r="AH321" s="347"/>
      <c r="AI321" s="347"/>
      <c r="AJ321" s="347"/>
      <c r="AK321" s="347"/>
      <c r="AL321" s="347"/>
      <c r="AM321" s="347"/>
      <c r="AN321" s="347"/>
      <c r="AO321" s="347"/>
    </row>
    <row r="322" spans="1:41" ht="12.75" customHeight="1" x14ac:dyDescent="0.25">
      <c r="A322" s="347"/>
      <c r="B322" s="361"/>
      <c r="C322" s="361"/>
      <c r="D322" s="361"/>
      <c r="E322" s="347"/>
      <c r="F322" s="347"/>
      <c r="G322" s="347"/>
      <c r="H322" s="347"/>
      <c r="I322" s="347"/>
      <c r="J322" s="347"/>
      <c r="K322" s="347"/>
      <c r="L322" s="361"/>
      <c r="M322" s="361"/>
      <c r="N322" s="361"/>
      <c r="O322" s="361"/>
      <c r="P322" s="364"/>
      <c r="Q322" s="364"/>
      <c r="R322" s="366"/>
      <c r="S322" s="366"/>
      <c r="T322" s="366"/>
      <c r="U322" s="347"/>
      <c r="V322" s="347"/>
      <c r="W322" s="347"/>
      <c r="X322" s="347"/>
      <c r="Y322" s="347"/>
      <c r="Z322" s="347"/>
      <c r="AA322" s="347"/>
      <c r="AB322" s="347"/>
      <c r="AC322" s="347"/>
      <c r="AD322" s="347"/>
      <c r="AE322" s="347"/>
      <c r="AF322" s="347"/>
      <c r="AG322" s="347"/>
      <c r="AH322" s="347"/>
      <c r="AI322" s="347"/>
      <c r="AJ322" s="347"/>
      <c r="AK322" s="347"/>
      <c r="AL322" s="347"/>
      <c r="AM322" s="347"/>
      <c r="AN322" s="347"/>
      <c r="AO322" s="347"/>
    </row>
    <row r="323" spans="1:41" ht="12.75" customHeight="1" x14ac:dyDescent="0.25">
      <c r="A323" s="347"/>
      <c r="B323" s="361"/>
      <c r="C323" s="361"/>
      <c r="D323" s="361"/>
      <c r="E323" s="347"/>
      <c r="F323" s="347"/>
      <c r="G323" s="347"/>
      <c r="H323" s="347"/>
      <c r="I323" s="347"/>
      <c r="J323" s="347"/>
      <c r="K323" s="347"/>
      <c r="L323" s="361"/>
      <c r="M323" s="361"/>
      <c r="N323" s="361"/>
      <c r="O323" s="361"/>
      <c r="P323" s="364"/>
      <c r="Q323" s="364"/>
      <c r="R323" s="366"/>
      <c r="S323" s="366"/>
      <c r="T323" s="366"/>
      <c r="U323" s="347"/>
      <c r="V323" s="347"/>
      <c r="W323" s="347"/>
      <c r="X323" s="347"/>
      <c r="Y323" s="347"/>
      <c r="Z323" s="347"/>
      <c r="AA323" s="347"/>
      <c r="AB323" s="347"/>
      <c r="AC323" s="347"/>
      <c r="AD323" s="347"/>
      <c r="AE323" s="347"/>
      <c r="AF323" s="347"/>
      <c r="AG323" s="347"/>
      <c r="AH323" s="347"/>
      <c r="AI323" s="347"/>
      <c r="AJ323" s="347"/>
      <c r="AK323" s="347"/>
      <c r="AL323" s="347"/>
      <c r="AM323" s="347"/>
      <c r="AN323" s="347"/>
      <c r="AO323" s="347"/>
    </row>
    <row r="324" spans="1:41" ht="12.75" customHeight="1" x14ac:dyDescent="0.25">
      <c r="A324" s="347"/>
      <c r="B324" s="361"/>
      <c r="C324" s="361"/>
      <c r="D324" s="361"/>
      <c r="E324" s="347"/>
      <c r="F324" s="347"/>
      <c r="G324" s="347"/>
      <c r="H324" s="347"/>
      <c r="I324" s="347"/>
      <c r="J324" s="347"/>
      <c r="K324" s="347"/>
      <c r="L324" s="361"/>
      <c r="M324" s="361"/>
      <c r="N324" s="361"/>
      <c r="O324" s="361"/>
      <c r="P324" s="364"/>
      <c r="Q324" s="364"/>
      <c r="R324" s="366"/>
      <c r="S324" s="366"/>
      <c r="T324" s="366"/>
      <c r="U324" s="347"/>
      <c r="V324" s="347"/>
      <c r="W324" s="347"/>
      <c r="X324" s="347"/>
      <c r="Y324" s="347"/>
      <c r="Z324" s="347"/>
      <c r="AA324" s="347"/>
      <c r="AB324" s="347"/>
      <c r="AC324" s="347"/>
      <c r="AD324" s="347"/>
      <c r="AE324" s="347"/>
      <c r="AF324" s="347"/>
      <c r="AG324" s="347"/>
      <c r="AH324" s="347"/>
      <c r="AI324" s="347"/>
      <c r="AJ324" s="347"/>
      <c r="AK324" s="347"/>
      <c r="AL324" s="347"/>
      <c r="AM324" s="347"/>
      <c r="AN324" s="347"/>
      <c r="AO324" s="347"/>
    </row>
    <row r="325" spans="1:41" ht="12.75" customHeight="1" x14ac:dyDescent="0.25">
      <c r="A325" s="347"/>
      <c r="B325" s="361"/>
      <c r="C325" s="361"/>
      <c r="D325" s="361"/>
      <c r="E325" s="347"/>
      <c r="F325" s="347"/>
      <c r="G325" s="347"/>
      <c r="H325" s="347"/>
      <c r="I325" s="347"/>
      <c r="J325" s="347"/>
      <c r="K325" s="347"/>
      <c r="L325" s="361"/>
      <c r="M325" s="361"/>
      <c r="N325" s="361"/>
      <c r="O325" s="361"/>
      <c r="P325" s="364"/>
      <c r="Q325" s="364"/>
      <c r="R325" s="366"/>
      <c r="S325" s="366"/>
      <c r="T325" s="366"/>
      <c r="U325" s="347"/>
      <c r="V325" s="347"/>
      <c r="W325" s="347"/>
      <c r="X325" s="347"/>
      <c r="Y325" s="347"/>
      <c r="Z325" s="347"/>
      <c r="AA325" s="347"/>
      <c r="AB325" s="347"/>
      <c r="AC325" s="347"/>
      <c r="AD325" s="347"/>
      <c r="AE325" s="347"/>
      <c r="AF325" s="347"/>
      <c r="AG325" s="347"/>
      <c r="AH325" s="347"/>
      <c r="AI325" s="347"/>
      <c r="AJ325" s="347"/>
      <c r="AK325" s="347"/>
      <c r="AL325" s="347"/>
      <c r="AM325" s="347"/>
      <c r="AN325" s="347"/>
      <c r="AO325" s="347"/>
    </row>
    <row r="326" spans="1:41" ht="12.75" customHeight="1" x14ac:dyDescent="0.25">
      <c r="A326" s="347"/>
      <c r="B326" s="361"/>
      <c r="C326" s="361"/>
      <c r="D326" s="361"/>
      <c r="E326" s="347"/>
      <c r="F326" s="347"/>
      <c r="G326" s="347"/>
      <c r="H326" s="347"/>
      <c r="I326" s="347"/>
      <c r="J326" s="347"/>
      <c r="K326" s="347"/>
      <c r="L326" s="361"/>
      <c r="M326" s="361"/>
      <c r="N326" s="361"/>
      <c r="O326" s="361"/>
      <c r="P326" s="364"/>
      <c r="Q326" s="364"/>
      <c r="R326" s="366"/>
      <c r="S326" s="366"/>
      <c r="T326" s="366"/>
      <c r="U326" s="347"/>
      <c r="V326" s="347"/>
      <c r="W326" s="347"/>
      <c r="X326" s="347"/>
      <c r="Y326" s="347"/>
      <c r="Z326" s="347"/>
      <c r="AA326" s="347"/>
      <c r="AB326" s="347"/>
      <c r="AC326" s="347"/>
      <c r="AD326" s="347"/>
      <c r="AE326" s="347"/>
      <c r="AF326" s="347"/>
      <c r="AG326" s="347"/>
      <c r="AH326" s="347"/>
      <c r="AI326" s="347"/>
      <c r="AJ326" s="347"/>
      <c r="AK326" s="347"/>
      <c r="AL326" s="347"/>
      <c r="AM326" s="347"/>
      <c r="AN326" s="347"/>
      <c r="AO326" s="347"/>
    </row>
    <row r="327" spans="1:41" ht="12.75" customHeight="1" x14ac:dyDescent="0.25">
      <c r="A327" s="347"/>
      <c r="B327" s="361"/>
      <c r="C327" s="361"/>
      <c r="D327" s="361"/>
      <c r="E327" s="347"/>
      <c r="F327" s="347"/>
      <c r="G327" s="347"/>
      <c r="H327" s="347"/>
      <c r="I327" s="347"/>
      <c r="J327" s="347"/>
      <c r="K327" s="347"/>
      <c r="L327" s="361"/>
      <c r="M327" s="361"/>
      <c r="N327" s="361"/>
      <c r="O327" s="361"/>
      <c r="P327" s="364"/>
      <c r="Q327" s="364"/>
      <c r="R327" s="366"/>
      <c r="S327" s="366"/>
      <c r="T327" s="366"/>
      <c r="U327" s="347"/>
      <c r="V327" s="347"/>
      <c r="W327" s="347"/>
      <c r="X327" s="347"/>
      <c r="Y327" s="347"/>
      <c r="Z327" s="347"/>
      <c r="AA327" s="347"/>
      <c r="AB327" s="347"/>
      <c r="AC327" s="347"/>
      <c r="AD327" s="347"/>
      <c r="AE327" s="347"/>
      <c r="AF327" s="347"/>
      <c r="AG327" s="347"/>
      <c r="AH327" s="347"/>
      <c r="AI327" s="347"/>
      <c r="AJ327" s="347"/>
      <c r="AK327" s="347"/>
      <c r="AL327" s="347"/>
      <c r="AM327" s="347"/>
      <c r="AN327" s="347"/>
      <c r="AO327" s="347"/>
    </row>
    <row r="328" spans="1:41" ht="12.75" customHeight="1" x14ac:dyDescent="0.25">
      <c r="A328" s="347"/>
      <c r="B328" s="361"/>
      <c r="C328" s="361"/>
      <c r="D328" s="361"/>
      <c r="E328" s="347"/>
      <c r="F328" s="347"/>
      <c r="G328" s="347"/>
      <c r="H328" s="347"/>
      <c r="I328" s="347"/>
      <c r="J328" s="347"/>
      <c r="K328" s="347"/>
      <c r="L328" s="361"/>
      <c r="M328" s="361"/>
      <c r="N328" s="361"/>
      <c r="O328" s="361"/>
      <c r="P328" s="364"/>
      <c r="Q328" s="364"/>
      <c r="R328" s="366"/>
      <c r="S328" s="366"/>
      <c r="T328" s="366"/>
      <c r="U328" s="347"/>
      <c r="V328" s="347"/>
      <c r="W328" s="347"/>
      <c r="X328" s="347"/>
      <c r="Y328" s="347"/>
      <c r="Z328" s="347"/>
      <c r="AA328" s="347"/>
      <c r="AB328" s="347"/>
      <c r="AC328" s="347"/>
      <c r="AD328" s="347"/>
      <c r="AE328" s="347"/>
      <c r="AF328" s="347"/>
      <c r="AG328" s="347"/>
      <c r="AH328" s="347"/>
      <c r="AI328" s="347"/>
      <c r="AJ328" s="347"/>
      <c r="AK328" s="347"/>
      <c r="AL328" s="347"/>
      <c r="AM328" s="347"/>
      <c r="AN328" s="347"/>
      <c r="AO328" s="347"/>
    </row>
    <row r="329" spans="1:41" ht="12.75" customHeight="1" x14ac:dyDescent="0.25">
      <c r="A329" s="347"/>
      <c r="B329" s="361"/>
      <c r="C329" s="361"/>
      <c r="D329" s="361"/>
      <c r="E329" s="347"/>
      <c r="F329" s="347"/>
      <c r="G329" s="347"/>
      <c r="H329" s="347"/>
      <c r="I329" s="347"/>
      <c r="J329" s="347"/>
      <c r="K329" s="347"/>
      <c r="L329" s="361"/>
      <c r="M329" s="361"/>
      <c r="N329" s="361"/>
      <c r="O329" s="361"/>
      <c r="P329" s="364"/>
      <c r="Q329" s="364"/>
      <c r="R329" s="366"/>
      <c r="S329" s="366"/>
      <c r="T329" s="366"/>
      <c r="U329" s="347"/>
      <c r="V329" s="347"/>
      <c r="W329" s="347"/>
      <c r="X329" s="347"/>
      <c r="Y329" s="347"/>
      <c r="Z329" s="347"/>
      <c r="AA329" s="347"/>
      <c r="AB329" s="347"/>
      <c r="AC329" s="347"/>
      <c r="AD329" s="347"/>
      <c r="AE329" s="347"/>
      <c r="AF329" s="347"/>
      <c r="AG329" s="347"/>
      <c r="AH329" s="347"/>
      <c r="AI329" s="347"/>
      <c r="AJ329" s="347"/>
      <c r="AK329" s="347"/>
      <c r="AL329" s="347"/>
      <c r="AM329" s="347"/>
      <c r="AN329" s="347"/>
      <c r="AO329" s="347"/>
    </row>
    <row r="330" spans="1:41" ht="12.75" customHeight="1" x14ac:dyDescent="0.25">
      <c r="A330" s="347"/>
      <c r="B330" s="361"/>
      <c r="C330" s="361"/>
      <c r="D330" s="361"/>
      <c r="E330" s="347"/>
      <c r="F330" s="347"/>
      <c r="G330" s="347"/>
      <c r="H330" s="347"/>
      <c r="I330" s="347"/>
      <c r="J330" s="347"/>
      <c r="K330" s="347"/>
      <c r="L330" s="361"/>
      <c r="M330" s="361"/>
      <c r="N330" s="361"/>
      <c r="O330" s="361"/>
      <c r="P330" s="364"/>
      <c r="Q330" s="364"/>
      <c r="R330" s="366"/>
      <c r="S330" s="366"/>
      <c r="T330" s="366"/>
      <c r="U330" s="347"/>
      <c r="V330" s="347"/>
      <c r="W330" s="347"/>
      <c r="X330" s="347"/>
      <c r="Y330" s="347"/>
      <c r="Z330" s="347"/>
      <c r="AA330" s="347"/>
      <c r="AB330" s="347"/>
      <c r="AC330" s="347"/>
      <c r="AD330" s="347"/>
      <c r="AE330" s="347"/>
      <c r="AF330" s="347"/>
      <c r="AG330" s="347"/>
      <c r="AH330" s="347"/>
      <c r="AI330" s="347"/>
      <c r="AJ330" s="347"/>
      <c r="AK330" s="347"/>
      <c r="AL330" s="347"/>
      <c r="AM330" s="347"/>
      <c r="AN330" s="347"/>
      <c r="AO330" s="347"/>
    </row>
    <row r="331" spans="1:41" ht="12.75" customHeight="1" x14ac:dyDescent="0.25">
      <c r="A331" s="347"/>
      <c r="B331" s="361"/>
      <c r="C331" s="361"/>
      <c r="D331" s="361"/>
      <c r="E331" s="347"/>
      <c r="F331" s="347"/>
      <c r="G331" s="347"/>
      <c r="H331" s="347"/>
      <c r="I331" s="347"/>
      <c r="J331" s="347"/>
      <c r="K331" s="347"/>
      <c r="L331" s="361"/>
      <c r="M331" s="361"/>
      <c r="N331" s="361"/>
      <c r="O331" s="361"/>
      <c r="P331" s="364"/>
      <c r="Q331" s="364"/>
      <c r="R331" s="366"/>
      <c r="S331" s="366"/>
      <c r="T331" s="366"/>
      <c r="U331" s="347"/>
      <c r="V331" s="347"/>
      <c r="W331" s="347"/>
      <c r="X331" s="347"/>
      <c r="Y331" s="347"/>
      <c r="Z331" s="347"/>
      <c r="AA331" s="347"/>
      <c r="AB331" s="347"/>
      <c r="AC331" s="347"/>
      <c r="AD331" s="347"/>
      <c r="AE331" s="347"/>
      <c r="AF331" s="347"/>
      <c r="AG331" s="347"/>
      <c r="AH331" s="347"/>
      <c r="AI331" s="347"/>
      <c r="AJ331" s="347"/>
      <c r="AK331" s="347"/>
      <c r="AL331" s="347"/>
      <c r="AM331" s="347"/>
      <c r="AN331" s="347"/>
      <c r="AO331" s="347"/>
    </row>
    <row r="332" spans="1:41" ht="12.75" customHeight="1" x14ac:dyDescent="0.25">
      <c r="A332" s="347"/>
      <c r="B332" s="361"/>
      <c r="C332" s="361"/>
      <c r="D332" s="361"/>
      <c r="E332" s="347"/>
      <c r="F332" s="347"/>
      <c r="G332" s="347"/>
      <c r="H332" s="347"/>
      <c r="I332" s="347"/>
      <c r="J332" s="347"/>
      <c r="K332" s="347"/>
      <c r="L332" s="361"/>
      <c r="M332" s="361"/>
      <c r="N332" s="361"/>
      <c r="O332" s="361"/>
      <c r="P332" s="364"/>
      <c r="Q332" s="364"/>
      <c r="R332" s="366"/>
      <c r="S332" s="366"/>
      <c r="T332" s="366"/>
      <c r="U332" s="347"/>
      <c r="V332" s="347"/>
      <c r="W332" s="347"/>
      <c r="X332" s="347"/>
      <c r="Y332" s="347"/>
      <c r="Z332" s="347"/>
      <c r="AA332" s="347"/>
      <c r="AB332" s="347"/>
      <c r="AC332" s="347"/>
      <c r="AD332" s="347"/>
      <c r="AE332" s="347"/>
      <c r="AF332" s="347"/>
      <c r="AG332" s="347"/>
      <c r="AH332" s="347"/>
      <c r="AI332" s="347"/>
      <c r="AJ332" s="347"/>
      <c r="AK332" s="347"/>
      <c r="AL332" s="347"/>
      <c r="AM332" s="347"/>
      <c r="AN332" s="347"/>
      <c r="AO332" s="347"/>
    </row>
    <row r="333" spans="1:41" ht="12.75" customHeight="1" x14ac:dyDescent="0.25">
      <c r="A333" s="347"/>
      <c r="B333" s="361"/>
      <c r="C333" s="361"/>
      <c r="D333" s="361"/>
      <c r="E333" s="347"/>
      <c r="F333" s="347"/>
      <c r="G333" s="347"/>
      <c r="H333" s="347"/>
      <c r="I333" s="347"/>
      <c r="J333" s="347"/>
      <c r="K333" s="347"/>
      <c r="L333" s="361"/>
      <c r="M333" s="361"/>
      <c r="N333" s="361"/>
      <c r="O333" s="361"/>
      <c r="P333" s="364"/>
      <c r="Q333" s="364"/>
      <c r="R333" s="366"/>
      <c r="S333" s="366"/>
      <c r="T333" s="366"/>
      <c r="U333" s="347"/>
      <c r="V333" s="347"/>
      <c r="W333" s="347"/>
      <c r="X333" s="347"/>
      <c r="Y333" s="347"/>
      <c r="Z333" s="347"/>
      <c r="AA333" s="347"/>
      <c r="AB333" s="347"/>
      <c r="AC333" s="347"/>
      <c r="AD333" s="347"/>
      <c r="AE333" s="347"/>
      <c r="AF333" s="347"/>
      <c r="AG333" s="347"/>
      <c r="AH333" s="347"/>
      <c r="AI333" s="347"/>
      <c r="AJ333" s="347"/>
      <c r="AK333" s="347"/>
      <c r="AL333" s="347"/>
      <c r="AM333" s="347"/>
      <c r="AN333" s="347"/>
      <c r="AO333" s="347"/>
    </row>
    <row r="334" spans="1:41" ht="12.75" customHeight="1" x14ac:dyDescent="0.25">
      <c r="A334" s="347"/>
      <c r="B334" s="361"/>
      <c r="C334" s="361"/>
      <c r="D334" s="361"/>
      <c r="E334" s="347"/>
      <c r="F334" s="347"/>
      <c r="G334" s="347"/>
      <c r="H334" s="347"/>
      <c r="I334" s="347"/>
      <c r="J334" s="347"/>
      <c r="K334" s="347"/>
      <c r="L334" s="361"/>
      <c r="M334" s="361"/>
      <c r="N334" s="361"/>
      <c r="O334" s="361"/>
      <c r="P334" s="364"/>
      <c r="Q334" s="364"/>
      <c r="R334" s="366"/>
      <c r="S334" s="366"/>
      <c r="T334" s="366"/>
      <c r="U334" s="347"/>
      <c r="V334" s="347"/>
      <c r="W334" s="347"/>
      <c r="X334" s="347"/>
      <c r="Y334" s="347"/>
      <c r="Z334" s="347"/>
      <c r="AA334" s="347"/>
      <c r="AB334" s="347"/>
      <c r="AC334" s="347"/>
      <c r="AD334" s="347"/>
      <c r="AE334" s="347"/>
      <c r="AF334" s="347"/>
      <c r="AG334" s="347"/>
      <c r="AH334" s="347"/>
      <c r="AI334" s="347"/>
      <c r="AJ334" s="347"/>
      <c r="AK334" s="347"/>
      <c r="AL334" s="347"/>
      <c r="AM334" s="347"/>
      <c r="AN334" s="347"/>
      <c r="AO334" s="347"/>
    </row>
    <row r="335" spans="1:41" ht="12.75" customHeight="1" x14ac:dyDescent="0.25">
      <c r="A335" s="347"/>
      <c r="B335" s="361"/>
      <c r="C335" s="361"/>
      <c r="D335" s="361"/>
      <c r="E335" s="347"/>
      <c r="F335" s="347"/>
      <c r="G335" s="347"/>
      <c r="H335" s="347"/>
      <c r="I335" s="347"/>
      <c r="J335" s="347"/>
      <c r="K335" s="347"/>
      <c r="L335" s="361"/>
      <c r="M335" s="361"/>
      <c r="N335" s="361"/>
      <c r="O335" s="361"/>
      <c r="P335" s="364"/>
      <c r="Q335" s="364"/>
      <c r="R335" s="366"/>
      <c r="S335" s="366"/>
      <c r="T335" s="366"/>
      <c r="U335" s="347"/>
      <c r="V335" s="347"/>
      <c r="W335" s="347"/>
      <c r="X335" s="347"/>
      <c r="Y335" s="347"/>
      <c r="Z335" s="347"/>
      <c r="AA335" s="347"/>
      <c r="AB335" s="347"/>
      <c r="AC335" s="347"/>
      <c r="AD335" s="347"/>
      <c r="AE335" s="347"/>
      <c r="AF335" s="347"/>
      <c r="AG335" s="347"/>
      <c r="AH335" s="347"/>
      <c r="AI335" s="347"/>
      <c r="AJ335" s="347"/>
      <c r="AK335" s="347"/>
      <c r="AL335" s="347"/>
      <c r="AM335" s="347"/>
      <c r="AN335" s="347"/>
      <c r="AO335" s="347"/>
    </row>
    <row r="336" spans="1:41" ht="12.75" customHeight="1" x14ac:dyDescent="0.25">
      <c r="A336" s="347"/>
      <c r="B336" s="361"/>
      <c r="C336" s="361"/>
      <c r="D336" s="361"/>
      <c r="E336" s="347"/>
      <c r="F336" s="347"/>
      <c r="G336" s="347"/>
      <c r="H336" s="347"/>
      <c r="I336" s="347"/>
      <c r="J336" s="347"/>
      <c r="K336" s="347"/>
      <c r="L336" s="361"/>
      <c r="M336" s="361"/>
      <c r="N336" s="361"/>
      <c r="O336" s="361"/>
      <c r="P336" s="364"/>
      <c r="Q336" s="364"/>
      <c r="R336" s="366"/>
      <c r="S336" s="366"/>
      <c r="T336" s="366"/>
      <c r="U336" s="347"/>
      <c r="V336" s="347"/>
      <c r="W336" s="347"/>
      <c r="X336" s="347"/>
      <c r="Y336" s="347"/>
      <c r="Z336" s="347"/>
      <c r="AA336" s="347"/>
      <c r="AB336" s="347"/>
      <c r="AC336" s="347"/>
      <c r="AD336" s="347"/>
      <c r="AE336" s="347"/>
      <c r="AF336" s="347"/>
      <c r="AG336" s="347"/>
      <c r="AH336" s="347"/>
      <c r="AI336" s="347"/>
      <c r="AJ336" s="347"/>
      <c r="AK336" s="347"/>
      <c r="AL336" s="347"/>
      <c r="AM336" s="347"/>
      <c r="AN336" s="347"/>
      <c r="AO336" s="347"/>
    </row>
    <row r="337" spans="1:41" ht="12.75" customHeight="1" x14ac:dyDescent="0.25">
      <c r="A337" s="347"/>
      <c r="B337" s="361"/>
      <c r="C337" s="361"/>
      <c r="D337" s="361"/>
      <c r="E337" s="347"/>
      <c r="F337" s="347"/>
      <c r="G337" s="347"/>
      <c r="H337" s="347"/>
      <c r="I337" s="347"/>
      <c r="J337" s="347"/>
      <c r="K337" s="347"/>
      <c r="L337" s="361"/>
      <c r="M337" s="361"/>
      <c r="N337" s="361"/>
      <c r="O337" s="361"/>
      <c r="P337" s="364"/>
      <c r="Q337" s="364"/>
      <c r="R337" s="366"/>
      <c r="S337" s="366"/>
      <c r="T337" s="366"/>
      <c r="U337" s="347"/>
      <c r="V337" s="347"/>
      <c r="W337" s="347"/>
      <c r="X337" s="347"/>
      <c r="Y337" s="347"/>
      <c r="Z337" s="347"/>
      <c r="AA337" s="347"/>
      <c r="AB337" s="347"/>
      <c r="AC337" s="347"/>
      <c r="AD337" s="347"/>
      <c r="AE337" s="347"/>
      <c r="AF337" s="347"/>
      <c r="AG337" s="347"/>
      <c r="AH337" s="347"/>
      <c r="AI337" s="347"/>
      <c r="AJ337" s="347"/>
      <c r="AK337" s="347"/>
      <c r="AL337" s="347"/>
      <c r="AM337" s="347"/>
      <c r="AN337" s="347"/>
      <c r="AO337" s="347"/>
    </row>
    <row r="338" spans="1:41" ht="12.75" customHeight="1" x14ac:dyDescent="0.25">
      <c r="A338" s="347"/>
      <c r="B338" s="361"/>
      <c r="C338" s="361"/>
      <c r="D338" s="361"/>
      <c r="E338" s="347"/>
      <c r="F338" s="347"/>
      <c r="G338" s="347"/>
      <c r="H338" s="347"/>
      <c r="I338" s="347"/>
      <c r="J338" s="347"/>
      <c r="K338" s="347"/>
      <c r="L338" s="361"/>
      <c r="M338" s="361"/>
      <c r="N338" s="361"/>
      <c r="O338" s="361"/>
      <c r="P338" s="364"/>
      <c r="Q338" s="364"/>
      <c r="R338" s="366"/>
      <c r="S338" s="366"/>
      <c r="T338" s="366"/>
      <c r="U338" s="347"/>
      <c r="V338" s="347"/>
      <c r="W338" s="347"/>
      <c r="X338" s="347"/>
      <c r="Y338" s="347"/>
      <c r="Z338" s="347"/>
      <c r="AA338" s="347"/>
      <c r="AB338" s="347"/>
      <c r="AC338" s="347"/>
      <c r="AD338" s="347"/>
      <c r="AE338" s="347"/>
      <c r="AF338" s="347"/>
      <c r="AG338" s="347"/>
      <c r="AH338" s="347"/>
      <c r="AI338" s="347"/>
      <c r="AJ338" s="347"/>
      <c r="AK338" s="347"/>
      <c r="AL338" s="347"/>
      <c r="AM338" s="347"/>
      <c r="AN338" s="347"/>
      <c r="AO338" s="347"/>
    </row>
    <row r="339" spans="1:41" ht="12.75" customHeight="1" x14ac:dyDescent="0.25">
      <c r="A339" s="347"/>
      <c r="B339" s="361"/>
      <c r="C339" s="361"/>
      <c r="D339" s="361"/>
      <c r="E339" s="347"/>
      <c r="F339" s="347"/>
      <c r="G339" s="347"/>
      <c r="H339" s="347"/>
      <c r="I339" s="347"/>
      <c r="J339" s="347"/>
      <c r="K339" s="347"/>
      <c r="L339" s="361"/>
      <c r="M339" s="361"/>
      <c r="N339" s="361"/>
      <c r="O339" s="361"/>
      <c r="P339" s="364"/>
      <c r="Q339" s="364"/>
      <c r="R339" s="366"/>
      <c r="S339" s="366"/>
      <c r="T339" s="366"/>
      <c r="U339" s="347"/>
      <c r="V339" s="347"/>
      <c r="W339" s="347"/>
      <c r="X339" s="347"/>
      <c r="Y339" s="347"/>
      <c r="Z339" s="347"/>
      <c r="AA339" s="347"/>
      <c r="AB339" s="347"/>
      <c r="AC339" s="347"/>
      <c r="AD339" s="347"/>
      <c r="AE339" s="347"/>
      <c r="AF339" s="347"/>
      <c r="AG339" s="347"/>
      <c r="AH339" s="347"/>
      <c r="AI339" s="347"/>
      <c r="AJ339" s="347"/>
      <c r="AK339" s="347"/>
      <c r="AL339" s="347"/>
      <c r="AM339" s="347"/>
      <c r="AN339" s="347"/>
      <c r="AO339" s="347"/>
    </row>
    <row r="340" spans="1:41" ht="12.75" customHeight="1" x14ac:dyDescent="0.25">
      <c r="A340" s="347"/>
      <c r="B340" s="361"/>
      <c r="C340" s="361"/>
      <c r="D340" s="361"/>
      <c r="E340" s="347"/>
      <c r="F340" s="347"/>
      <c r="G340" s="347"/>
      <c r="H340" s="347"/>
      <c r="I340" s="347"/>
      <c r="J340" s="347"/>
      <c r="K340" s="347"/>
      <c r="L340" s="361"/>
      <c r="M340" s="361"/>
      <c r="N340" s="361"/>
      <c r="O340" s="361"/>
      <c r="P340" s="364"/>
      <c r="Q340" s="364"/>
      <c r="R340" s="366"/>
      <c r="S340" s="366"/>
      <c r="T340" s="366"/>
      <c r="U340" s="347"/>
      <c r="V340" s="347"/>
      <c r="W340" s="347"/>
      <c r="X340" s="347"/>
      <c r="Y340" s="347"/>
      <c r="Z340" s="347"/>
      <c r="AA340" s="347"/>
      <c r="AB340" s="347"/>
      <c r="AC340" s="347"/>
      <c r="AD340" s="347"/>
      <c r="AE340" s="347"/>
      <c r="AF340" s="347"/>
      <c r="AG340" s="347"/>
      <c r="AH340" s="347"/>
      <c r="AI340" s="347"/>
      <c r="AJ340" s="347"/>
      <c r="AK340" s="347"/>
      <c r="AL340" s="347"/>
      <c r="AM340" s="347"/>
      <c r="AN340" s="347"/>
      <c r="AO340" s="347"/>
    </row>
    <row r="341" spans="1:41" ht="12.75" customHeight="1" x14ac:dyDescent="0.25">
      <c r="A341" s="347"/>
      <c r="B341" s="361"/>
      <c r="C341" s="361"/>
      <c r="D341" s="361"/>
      <c r="E341" s="347"/>
      <c r="F341" s="347"/>
      <c r="G341" s="347"/>
      <c r="H341" s="347"/>
      <c r="I341" s="347"/>
      <c r="J341" s="347"/>
      <c r="K341" s="347"/>
      <c r="L341" s="361"/>
      <c r="M341" s="361"/>
      <c r="N341" s="361"/>
      <c r="O341" s="361"/>
      <c r="P341" s="364"/>
      <c r="Q341" s="364"/>
      <c r="R341" s="366"/>
      <c r="S341" s="366"/>
      <c r="T341" s="366"/>
      <c r="U341" s="347"/>
      <c r="V341" s="347"/>
      <c r="W341" s="347"/>
      <c r="X341" s="347"/>
      <c r="Y341" s="347"/>
      <c r="Z341" s="347"/>
      <c r="AA341" s="347"/>
      <c r="AB341" s="347"/>
      <c r="AC341" s="347"/>
      <c r="AD341" s="347"/>
      <c r="AE341" s="347"/>
      <c r="AF341" s="347"/>
      <c r="AG341" s="347"/>
      <c r="AH341" s="347"/>
      <c r="AI341" s="347"/>
      <c r="AJ341" s="347"/>
      <c r="AK341" s="347"/>
      <c r="AL341" s="347"/>
      <c r="AM341" s="347"/>
      <c r="AN341" s="347"/>
      <c r="AO341" s="347"/>
    </row>
    <row r="342" spans="1:41" ht="12.75" customHeight="1" x14ac:dyDescent="0.25">
      <c r="A342" s="347"/>
      <c r="B342" s="361"/>
      <c r="C342" s="361"/>
      <c r="D342" s="361"/>
      <c r="E342" s="347"/>
      <c r="F342" s="347"/>
      <c r="G342" s="347"/>
      <c r="H342" s="347"/>
      <c r="I342" s="347"/>
      <c r="J342" s="347"/>
      <c r="K342" s="347"/>
      <c r="L342" s="361"/>
      <c r="M342" s="361"/>
      <c r="N342" s="361"/>
      <c r="O342" s="361"/>
      <c r="P342" s="364"/>
      <c r="Q342" s="364"/>
      <c r="R342" s="366"/>
      <c r="S342" s="366"/>
      <c r="T342" s="366"/>
      <c r="U342" s="347"/>
      <c r="V342" s="347"/>
      <c r="W342" s="347"/>
      <c r="X342" s="347"/>
      <c r="Y342" s="347"/>
      <c r="Z342" s="347"/>
      <c r="AA342" s="347"/>
      <c r="AB342" s="347"/>
      <c r="AC342" s="347"/>
      <c r="AD342" s="347"/>
      <c r="AE342" s="347"/>
      <c r="AF342" s="347"/>
      <c r="AG342" s="347"/>
      <c r="AH342" s="347"/>
      <c r="AI342" s="347"/>
      <c r="AJ342" s="347"/>
      <c r="AK342" s="347"/>
      <c r="AL342" s="347"/>
      <c r="AM342" s="347"/>
      <c r="AN342" s="347"/>
      <c r="AO342" s="347"/>
    </row>
    <row r="343" spans="1:41" ht="12.75" customHeight="1" x14ac:dyDescent="0.25">
      <c r="A343" s="347"/>
      <c r="B343" s="361"/>
      <c r="C343" s="361"/>
      <c r="D343" s="361"/>
      <c r="E343" s="347"/>
      <c r="F343" s="347"/>
      <c r="G343" s="347"/>
      <c r="H343" s="347"/>
      <c r="I343" s="347"/>
      <c r="J343" s="347"/>
      <c r="K343" s="347"/>
      <c r="L343" s="361"/>
      <c r="M343" s="361"/>
      <c r="N343" s="361"/>
      <c r="O343" s="361"/>
      <c r="P343" s="364"/>
      <c r="Q343" s="364"/>
      <c r="R343" s="366"/>
      <c r="S343" s="366"/>
      <c r="T343" s="366"/>
      <c r="U343" s="347"/>
      <c r="V343" s="347"/>
      <c r="W343" s="347"/>
      <c r="X343" s="347"/>
      <c r="Y343" s="347"/>
      <c r="Z343" s="347"/>
      <c r="AA343" s="347"/>
      <c r="AB343" s="347"/>
      <c r="AC343" s="347"/>
      <c r="AD343" s="347"/>
      <c r="AE343" s="347"/>
      <c r="AF343" s="347"/>
      <c r="AG343" s="347"/>
      <c r="AH343" s="347"/>
      <c r="AI343" s="347"/>
      <c r="AJ343" s="347"/>
      <c r="AK343" s="347"/>
      <c r="AL343" s="347"/>
      <c r="AM343" s="347"/>
      <c r="AN343" s="347"/>
      <c r="AO343" s="347"/>
    </row>
    <row r="344" spans="1:41" ht="12.75" customHeight="1" x14ac:dyDescent="0.25">
      <c r="A344" s="347"/>
      <c r="B344" s="361"/>
      <c r="C344" s="361"/>
      <c r="D344" s="361"/>
      <c r="E344" s="347"/>
      <c r="F344" s="347"/>
      <c r="G344" s="347"/>
      <c r="H344" s="347"/>
      <c r="I344" s="347"/>
      <c r="J344" s="347"/>
      <c r="K344" s="347"/>
      <c r="L344" s="361"/>
      <c r="M344" s="361"/>
      <c r="N344" s="361"/>
      <c r="O344" s="361"/>
      <c r="P344" s="364"/>
      <c r="Q344" s="364"/>
      <c r="R344" s="366"/>
      <c r="S344" s="366"/>
      <c r="T344" s="366"/>
      <c r="U344" s="347"/>
      <c r="V344" s="347"/>
      <c r="W344" s="347"/>
      <c r="X344" s="347"/>
      <c r="Y344" s="347"/>
      <c r="Z344" s="347"/>
      <c r="AA344" s="347"/>
      <c r="AB344" s="347"/>
      <c r="AC344" s="347"/>
      <c r="AD344" s="347"/>
      <c r="AE344" s="347"/>
      <c r="AF344" s="347"/>
      <c r="AG344" s="347"/>
      <c r="AH344" s="347"/>
      <c r="AI344" s="347"/>
      <c r="AJ344" s="347"/>
      <c r="AK344" s="347"/>
      <c r="AL344" s="347"/>
      <c r="AM344" s="347"/>
      <c r="AN344" s="347"/>
      <c r="AO344" s="347"/>
    </row>
    <row r="345" spans="1:41" ht="12.75" customHeight="1" x14ac:dyDescent="0.25">
      <c r="A345" s="347"/>
      <c r="B345" s="361"/>
      <c r="C345" s="361"/>
      <c r="D345" s="361"/>
      <c r="E345" s="347"/>
      <c r="F345" s="347"/>
      <c r="G345" s="347"/>
      <c r="H345" s="347"/>
      <c r="I345" s="347"/>
      <c r="J345" s="347"/>
      <c r="K345" s="347"/>
      <c r="L345" s="361"/>
      <c r="M345" s="361"/>
      <c r="N345" s="361"/>
      <c r="O345" s="361"/>
      <c r="P345" s="364"/>
      <c r="Q345" s="364"/>
      <c r="R345" s="366"/>
      <c r="S345" s="366"/>
      <c r="T345" s="366"/>
      <c r="U345" s="347"/>
      <c r="V345" s="347"/>
      <c r="W345" s="347"/>
      <c r="X345" s="347"/>
      <c r="Y345" s="347"/>
      <c r="Z345" s="347"/>
      <c r="AA345" s="347"/>
      <c r="AB345" s="347"/>
      <c r="AC345" s="347"/>
      <c r="AD345" s="347"/>
      <c r="AE345" s="347"/>
      <c r="AF345" s="347"/>
      <c r="AG345" s="347"/>
      <c r="AH345" s="347"/>
      <c r="AI345" s="347"/>
      <c r="AJ345" s="347"/>
      <c r="AK345" s="347"/>
      <c r="AL345" s="347"/>
      <c r="AM345" s="347"/>
      <c r="AN345" s="347"/>
      <c r="AO345" s="347"/>
    </row>
    <row r="346" spans="1:41" ht="12.75" customHeight="1" x14ac:dyDescent="0.25">
      <c r="A346" s="347"/>
      <c r="B346" s="361"/>
      <c r="C346" s="361"/>
      <c r="D346" s="361"/>
      <c r="E346" s="347"/>
      <c r="F346" s="347"/>
      <c r="G346" s="347"/>
      <c r="H346" s="347"/>
      <c r="I346" s="347"/>
      <c r="J346" s="347"/>
      <c r="K346" s="347"/>
      <c r="L346" s="361"/>
      <c r="M346" s="361"/>
      <c r="N346" s="361"/>
      <c r="O346" s="361"/>
      <c r="P346" s="364"/>
      <c r="Q346" s="364"/>
      <c r="R346" s="366"/>
      <c r="S346" s="366"/>
      <c r="T346" s="366"/>
      <c r="U346" s="347"/>
      <c r="V346" s="347"/>
      <c r="W346" s="347"/>
      <c r="X346" s="347"/>
      <c r="Y346" s="347"/>
      <c r="Z346" s="347"/>
      <c r="AA346" s="347"/>
      <c r="AB346" s="347"/>
      <c r="AC346" s="347"/>
      <c r="AD346" s="347"/>
      <c r="AE346" s="347"/>
      <c r="AF346" s="347"/>
      <c r="AG346" s="347"/>
      <c r="AH346" s="347"/>
      <c r="AI346" s="347"/>
      <c r="AJ346" s="347"/>
      <c r="AK346" s="347"/>
      <c r="AL346" s="347"/>
      <c r="AM346" s="347"/>
      <c r="AN346" s="347"/>
      <c r="AO346" s="347"/>
    </row>
    <row r="347" spans="1:41" ht="12.75" customHeight="1" x14ac:dyDescent="0.25">
      <c r="A347" s="347"/>
      <c r="B347" s="361"/>
      <c r="C347" s="361"/>
      <c r="D347" s="361"/>
      <c r="E347" s="347"/>
      <c r="F347" s="347"/>
      <c r="G347" s="347"/>
      <c r="H347" s="347"/>
      <c r="I347" s="347"/>
      <c r="J347" s="347"/>
      <c r="K347" s="347"/>
      <c r="L347" s="361"/>
      <c r="M347" s="361"/>
      <c r="N347" s="361"/>
      <c r="O347" s="361"/>
      <c r="P347" s="364"/>
      <c r="Q347" s="364"/>
      <c r="R347" s="366"/>
      <c r="S347" s="366"/>
      <c r="T347" s="366"/>
      <c r="U347" s="347"/>
      <c r="V347" s="347"/>
      <c r="W347" s="347"/>
      <c r="X347" s="347"/>
      <c r="Y347" s="347"/>
      <c r="Z347" s="347"/>
      <c r="AA347" s="347"/>
      <c r="AB347" s="347"/>
      <c r="AC347" s="347"/>
      <c r="AD347" s="347"/>
      <c r="AE347" s="347"/>
      <c r="AF347" s="347"/>
      <c r="AG347" s="347"/>
      <c r="AH347" s="347"/>
      <c r="AI347" s="347"/>
      <c r="AJ347" s="347"/>
      <c r="AK347" s="347"/>
      <c r="AL347" s="347"/>
      <c r="AM347" s="347"/>
      <c r="AN347" s="347"/>
      <c r="AO347" s="347"/>
    </row>
    <row r="348" spans="1:41" ht="12.75" customHeight="1" x14ac:dyDescent="0.25">
      <c r="A348" s="347"/>
      <c r="B348" s="361"/>
      <c r="C348" s="361"/>
      <c r="D348" s="361"/>
      <c r="E348" s="347"/>
      <c r="F348" s="347"/>
      <c r="G348" s="347"/>
      <c r="H348" s="347"/>
      <c r="I348" s="347"/>
      <c r="J348" s="347"/>
      <c r="K348" s="347"/>
      <c r="L348" s="361"/>
      <c r="M348" s="361"/>
      <c r="N348" s="361"/>
      <c r="O348" s="361"/>
      <c r="P348" s="364"/>
      <c r="Q348" s="364"/>
      <c r="R348" s="366"/>
      <c r="S348" s="366"/>
      <c r="T348" s="366"/>
      <c r="U348" s="347"/>
      <c r="V348" s="347"/>
      <c r="W348" s="347"/>
      <c r="X348" s="347"/>
      <c r="Y348" s="347"/>
      <c r="Z348" s="347"/>
      <c r="AA348" s="347"/>
      <c r="AB348" s="347"/>
      <c r="AC348" s="347"/>
      <c r="AD348" s="347"/>
      <c r="AE348" s="347"/>
      <c r="AF348" s="347"/>
      <c r="AG348" s="347"/>
      <c r="AH348" s="347"/>
      <c r="AI348" s="347"/>
      <c r="AJ348" s="347"/>
      <c r="AK348" s="347"/>
      <c r="AL348" s="347"/>
      <c r="AM348" s="347"/>
      <c r="AN348" s="347"/>
      <c r="AO348" s="347"/>
    </row>
    <row r="349" spans="1:41" ht="12.75" customHeight="1" x14ac:dyDescent="0.25">
      <c r="A349" s="347"/>
      <c r="B349" s="361"/>
      <c r="C349" s="361"/>
      <c r="D349" s="361"/>
      <c r="E349" s="347"/>
      <c r="F349" s="347"/>
      <c r="G349" s="347"/>
      <c r="H349" s="347"/>
      <c r="I349" s="347"/>
      <c r="J349" s="347"/>
      <c r="K349" s="347"/>
      <c r="L349" s="361"/>
      <c r="M349" s="361"/>
      <c r="N349" s="361"/>
      <c r="O349" s="361"/>
      <c r="P349" s="364"/>
      <c r="Q349" s="364"/>
      <c r="R349" s="366"/>
      <c r="S349" s="366"/>
      <c r="T349" s="366"/>
      <c r="U349" s="347"/>
      <c r="V349" s="347"/>
      <c r="W349" s="347"/>
      <c r="X349" s="347"/>
      <c r="Y349" s="347"/>
      <c r="Z349" s="347"/>
      <c r="AA349" s="347"/>
      <c r="AB349" s="347"/>
      <c r="AC349" s="347"/>
      <c r="AD349" s="347"/>
      <c r="AE349" s="347"/>
      <c r="AF349" s="347"/>
      <c r="AG349" s="347"/>
      <c r="AH349" s="347"/>
      <c r="AI349" s="347"/>
      <c r="AJ349" s="347"/>
      <c r="AK349" s="347"/>
      <c r="AL349" s="347"/>
      <c r="AM349" s="347"/>
      <c r="AN349" s="347"/>
      <c r="AO349" s="347"/>
    </row>
    <row r="350" spans="1:41" ht="12.75" customHeight="1" x14ac:dyDescent="0.25">
      <c r="A350" s="347"/>
      <c r="B350" s="361"/>
      <c r="C350" s="361"/>
      <c r="D350" s="361"/>
      <c r="E350" s="347"/>
      <c r="F350" s="347"/>
      <c r="G350" s="347"/>
      <c r="H350" s="347"/>
      <c r="I350" s="347"/>
      <c r="J350" s="347"/>
      <c r="K350" s="347"/>
      <c r="L350" s="361"/>
      <c r="M350" s="361"/>
      <c r="N350" s="361"/>
      <c r="O350" s="361"/>
      <c r="P350" s="364"/>
      <c r="Q350" s="364"/>
      <c r="R350" s="366"/>
      <c r="S350" s="366"/>
      <c r="T350" s="366"/>
      <c r="U350" s="347"/>
      <c r="V350" s="347"/>
      <c r="W350" s="347"/>
      <c r="X350" s="347"/>
      <c r="Y350" s="347"/>
      <c r="Z350" s="347"/>
      <c r="AA350" s="347"/>
      <c r="AB350" s="347"/>
      <c r="AC350" s="347"/>
      <c r="AD350" s="347"/>
      <c r="AE350" s="347"/>
      <c r="AF350" s="347"/>
      <c r="AG350" s="347"/>
      <c r="AH350" s="347"/>
      <c r="AI350" s="347"/>
      <c r="AJ350" s="347"/>
      <c r="AK350" s="347"/>
      <c r="AL350" s="347"/>
      <c r="AM350" s="347"/>
      <c r="AN350" s="347"/>
      <c r="AO350" s="347"/>
    </row>
    <row r="351" spans="1:41" ht="12.75" customHeight="1" x14ac:dyDescent="0.25">
      <c r="A351" s="347"/>
      <c r="B351" s="361"/>
      <c r="C351" s="361"/>
      <c r="D351" s="361"/>
      <c r="E351" s="347"/>
      <c r="F351" s="347"/>
      <c r="G351" s="347"/>
      <c r="H351" s="347"/>
      <c r="I351" s="347"/>
      <c r="J351" s="347"/>
      <c r="K351" s="347"/>
      <c r="L351" s="361"/>
      <c r="M351" s="361"/>
      <c r="N351" s="361"/>
      <c r="O351" s="361"/>
      <c r="P351" s="364"/>
      <c r="Q351" s="364"/>
      <c r="R351" s="366"/>
      <c r="S351" s="366"/>
      <c r="T351" s="366"/>
      <c r="U351" s="347"/>
      <c r="V351" s="347"/>
      <c r="W351" s="347"/>
      <c r="X351" s="347"/>
      <c r="Y351" s="347"/>
      <c r="Z351" s="347"/>
      <c r="AA351" s="347"/>
      <c r="AB351" s="347"/>
      <c r="AC351" s="347"/>
      <c r="AD351" s="347"/>
      <c r="AE351" s="347"/>
      <c r="AF351" s="347"/>
      <c r="AG351" s="347"/>
      <c r="AH351" s="347"/>
      <c r="AI351" s="347"/>
      <c r="AJ351" s="347"/>
      <c r="AK351" s="347"/>
      <c r="AL351" s="347"/>
      <c r="AM351" s="347"/>
      <c r="AN351" s="347"/>
      <c r="AO351" s="347"/>
    </row>
    <row r="352" spans="1:41" ht="12.75" customHeight="1" x14ac:dyDescent="0.25">
      <c r="A352" s="347"/>
      <c r="B352" s="361"/>
      <c r="C352" s="361"/>
      <c r="D352" s="361"/>
      <c r="E352" s="347"/>
      <c r="F352" s="347"/>
      <c r="G352" s="347"/>
      <c r="H352" s="347"/>
      <c r="I352" s="347"/>
      <c r="J352" s="347"/>
      <c r="K352" s="347"/>
      <c r="L352" s="361"/>
      <c r="M352" s="361"/>
      <c r="N352" s="361"/>
      <c r="O352" s="361"/>
      <c r="P352" s="364"/>
      <c r="Q352" s="364"/>
      <c r="R352" s="366"/>
      <c r="S352" s="366"/>
      <c r="T352" s="366"/>
      <c r="U352" s="347"/>
      <c r="V352" s="347"/>
      <c r="W352" s="347"/>
      <c r="X352" s="347"/>
      <c r="Y352" s="347"/>
      <c r="Z352" s="347"/>
      <c r="AA352" s="347"/>
      <c r="AB352" s="347"/>
      <c r="AC352" s="347"/>
      <c r="AD352" s="347"/>
      <c r="AE352" s="347"/>
      <c r="AF352" s="347"/>
      <c r="AG352" s="347"/>
      <c r="AH352" s="347"/>
      <c r="AI352" s="347"/>
      <c r="AJ352" s="347"/>
      <c r="AK352" s="347"/>
      <c r="AL352" s="347"/>
      <c r="AM352" s="347"/>
      <c r="AN352" s="347"/>
      <c r="AO352" s="347"/>
    </row>
    <row r="353" spans="1:41" ht="12.75" customHeight="1" x14ac:dyDescent="0.25">
      <c r="A353" s="347"/>
      <c r="B353" s="361"/>
      <c r="C353" s="361"/>
      <c r="D353" s="361"/>
      <c r="E353" s="347"/>
      <c r="F353" s="347"/>
      <c r="G353" s="347"/>
      <c r="H353" s="347"/>
      <c r="I353" s="347"/>
      <c r="J353" s="347"/>
      <c r="K353" s="347"/>
      <c r="L353" s="361"/>
      <c r="M353" s="361"/>
      <c r="N353" s="361"/>
      <c r="O353" s="361"/>
      <c r="P353" s="364"/>
      <c r="Q353" s="364"/>
      <c r="R353" s="366"/>
      <c r="S353" s="366"/>
      <c r="T353" s="366"/>
      <c r="U353" s="347"/>
      <c r="V353" s="347"/>
      <c r="W353" s="347"/>
      <c r="X353" s="347"/>
      <c r="Y353" s="347"/>
      <c r="Z353" s="347"/>
      <c r="AA353" s="347"/>
      <c r="AB353" s="347"/>
      <c r="AC353" s="347"/>
      <c r="AD353" s="347"/>
      <c r="AE353" s="347"/>
      <c r="AF353" s="347"/>
      <c r="AG353" s="347"/>
      <c r="AH353" s="347"/>
      <c r="AI353" s="347"/>
      <c r="AJ353" s="347"/>
      <c r="AK353" s="347"/>
      <c r="AL353" s="347"/>
      <c r="AM353" s="347"/>
      <c r="AN353" s="347"/>
      <c r="AO353" s="347"/>
    </row>
    <row r="354" spans="1:41" ht="12.75" customHeight="1" x14ac:dyDescent="0.25">
      <c r="A354" s="347"/>
      <c r="B354" s="361"/>
      <c r="C354" s="361"/>
      <c r="D354" s="361"/>
      <c r="E354" s="347"/>
      <c r="F354" s="347"/>
      <c r="G354" s="347"/>
      <c r="H354" s="347"/>
      <c r="I354" s="347"/>
      <c r="J354" s="347"/>
      <c r="K354" s="347"/>
      <c r="L354" s="361"/>
      <c r="M354" s="361"/>
      <c r="N354" s="361"/>
      <c r="O354" s="361"/>
      <c r="P354" s="364"/>
      <c r="Q354" s="364"/>
      <c r="R354" s="366"/>
      <c r="S354" s="366"/>
      <c r="T354" s="366"/>
      <c r="U354" s="347"/>
      <c r="V354" s="347"/>
      <c r="W354" s="347"/>
      <c r="X354" s="347"/>
      <c r="Y354" s="347"/>
      <c r="Z354" s="347"/>
      <c r="AA354" s="347"/>
      <c r="AB354" s="347"/>
      <c r="AC354" s="347"/>
      <c r="AD354" s="347"/>
      <c r="AE354" s="347"/>
      <c r="AF354" s="347"/>
      <c r="AG354" s="347"/>
      <c r="AH354" s="347"/>
      <c r="AI354" s="347"/>
      <c r="AJ354" s="347"/>
      <c r="AK354" s="347"/>
      <c r="AL354" s="347"/>
      <c r="AM354" s="347"/>
      <c r="AN354" s="347"/>
      <c r="AO354" s="347"/>
    </row>
    <row r="355" spans="1:41" ht="12.75" customHeight="1" x14ac:dyDescent="0.25">
      <c r="A355" s="347"/>
      <c r="B355" s="361"/>
      <c r="C355" s="361"/>
      <c r="D355" s="361"/>
      <c r="E355" s="347"/>
      <c r="F355" s="347"/>
      <c r="G355" s="347"/>
      <c r="H355" s="347"/>
      <c r="I355" s="347"/>
      <c r="J355" s="347"/>
      <c r="K355" s="347"/>
      <c r="L355" s="361"/>
      <c r="M355" s="361"/>
      <c r="N355" s="361"/>
      <c r="O355" s="361"/>
      <c r="P355" s="364"/>
      <c r="Q355" s="364"/>
      <c r="R355" s="366"/>
      <c r="S355" s="366"/>
      <c r="T355" s="366"/>
      <c r="U355" s="347"/>
      <c r="V355" s="347"/>
      <c r="W355" s="347"/>
      <c r="X355" s="347"/>
      <c r="Y355" s="347"/>
      <c r="Z355" s="347"/>
      <c r="AA355" s="347"/>
      <c r="AB355" s="347"/>
      <c r="AC355" s="347"/>
      <c r="AD355" s="347"/>
      <c r="AE355" s="347"/>
      <c r="AF355" s="347"/>
      <c r="AG355" s="347"/>
      <c r="AH355" s="347"/>
      <c r="AI355" s="347"/>
      <c r="AJ355" s="347"/>
      <c r="AK355" s="347"/>
      <c r="AL355" s="347"/>
      <c r="AM355" s="347"/>
      <c r="AN355" s="347"/>
      <c r="AO355" s="347"/>
    </row>
    <row r="356" spans="1:41" ht="12.75" customHeight="1" x14ac:dyDescent="0.25">
      <c r="A356" s="347"/>
      <c r="B356" s="361"/>
      <c r="C356" s="361"/>
      <c r="D356" s="361"/>
      <c r="E356" s="347"/>
      <c r="F356" s="347"/>
      <c r="G356" s="347"/>
      <c r="H356" s="347"/>
      <c r="I356" s="347"/>
      <c r="J356" s="347"/>
      <c r="K356" s="347"/>
      <c r="L356" s="361"/>
      <c r="M356" s="361"/>
      <c r="N356" s="361"/>
      <c r="O356" s="361"/>
      <c r="P356" s="364"/>
      <c r="Q356" s="364"/>
      <c r="R356" s="366"/>
      <c r="S356" s="366"/>
      <c r="T356" s="366"/>
      <c r="U356" s="347"/>
      <c r="V356" s="347"/>
      <c r="W356" s="347"/>
      <c r="X356" s="347"/>
      <c r="Y356" s="347"/>
      <c r="Z356" s="347"/>
      <c r="AA356" s="347"/>
      <c r="AB356" s="347"/>
      <c r="AC356" s="347"/>
      <c r="AD356" s="347"/>
      <c r="AE356" s="347"/>
      <c r="AF356" s="347"/>
      <c r="AG356" s="347"/>
      <c r="AH356" s="347"/>
      <c r="AI356" s="347"/>
      <c r="AJ356" s="347"/>
      <c r="AK356" s="347"/>
      <c r="AL356" s="347"/>
      <c r="AM356" s="347"/>
      <c r="AN356" s="347"/>
      <c r="AO356" s="347"/>
    </row>
    <row r="357" spans="1:41" ht="12.75" customHeight="1" x14ac:dyDescent="0.25">
      <c r="A357" s="347"/>
      <c r="B357" s="361"/>
      <c r="C357" s="361"/>
      <c r="D357" s="361"/>
      <c r="E357" s="347"/>
      <c r="F357" s="347"/>
      <c r="G357" s="347"/>
      <c r="H357" s="347"/>
      <c r="I357" s="347"/>
      <c r="J357" s="347"/>
      <c r="K357" s="347"/>
      <c r="L357" s="361"/>
      <c r="M357" s="361"/>
      <c r="N357" s="361"/>
      <c r="O357" s="361"/>
      <c r="P357" s="364"/>
      <c r="Q357" s="364"/>
      <c r="R357" s="366"/>
      <c r="S357" s="366"/>
      <c r="T357" s="366"/>
      <c r="U357" s="347"/>
      <c r="V357" s="347"/>
      <c r="W357" s="347"/>
      <c r="X357" s="347"/>
      <c r="Y357" s="347"/>
      <c r="Z357" s="347"/>
      <c r="AA357" s="347"/>
      <c r="AB357" s="347"/>
      <c r="AC357" s="347"/>
      <c r="AD357" s="347"/>
      <c r="AE357" s="347"/>
      <c r="AF357" s="347"/>
      <c r="AG357" s="347"/>
      <c r="AH357" s="347"/>
      <c r="AI357" s="347"/>
      <c r="AJ357" s="347"/>
      <c r="AK357" s="347"/>
      <c r="AL357" s="347"/>
      <c r="AM357" s="347"/>
      <c r="AN357" s="347"/>
      <c r="AO357" s="347"/>
    </row>
    <row r="358" spans="1:41" ht="12.75" customHeight="1" x14ac:dyDescent="0.25">
      <c r="A358" s="347"/>
      <c r="B358" s="361"/>
      <c r="C358" s="361"/>
      <c r="D358" s="361"/>
      <c r="E358" s="347"/>
      <c r="F358" s="347"/>
      <c r="G358" s="347"/>
      <c r="H358" s="347"/>
      <c r="I358" s="347"/>
      <c r="J358" s="347"/>
      <c r="K358" s="347"/>
      <c r="L358" s="361"/>
      <c r="M358" s="361"/>
      <c r="N358" s="361"/>
      <c r="O358" s="361"/>
      <c r="P358" s="364"/>
      <c r="Q358" s="364"/>
      <c r="R358" s="366"/>
      <c r="S358" s="366"/>
      <c r="T358" s="366"/>
      <c r="U358" s="347"/>
      <c r="V358" s="347"/>
      <c r="W358" s="347"/>
      <c r="X358" s="347"/>
      <c r="Y358" s="347"/>
      <c r="Z358" s="347"/>
      <c r="AA358" s="347"/>
      <c r="AB358" s="347"/>
      <c r="AC358" s="347"/>
      <c r="AD358" s="347"/>
      <c r="AE358" s="347"/>
      <c r="AF358" s="347"/>
      <c r="AG358" s="347"/>
      <c r="AH358" s="347"/>
      <c r="AI358" s="347"/>
      <c r="AJ358" s="347"/>
      <c r="AK358" s="347"/>
      <c r="AL358" s="347"/>
      <c r="AM358" s="347"/>
      <c r="AN358" s="347"/>
      <c r="AO358" s="347"/>
    </row>
    <row r="359" spans="1:41" ht="12.75" customHeight="1" x14ac:dyDescent="0.25">
      <c r="A359" s="347"/>
      <c r="B359" s="361"/>
      <c r="C359" s="361"/>
      <c r="D359" s="361"/>
      <c r="E359" s="347"/>
      <c r="F359" s="347"/>
      <c r="G359" s="347"/>
      <c r="H359" s="347"/>
      <c r="I359" s="347"/>
      <c r="J359" s="347"/>
      <c r="K359" s="347"/>
      <c r="L359" s="361"/>
      <c r="M359" s="361"/>
      <c r="N359" s="361"/>
      <c r="O359" s="361"/>
      <c r="P359" s="364"/>
      <c r="Q359" s="364"/>
      <c r="R359" s="366"/>
      <c r="S359" s="366"/>
      <c r="T359" s="366"/>
      <c r="U359" s="347"/>
      <c r="V359" s="347"/>
      <c r="W359" s="347"/>
      <c r="X359" s="347"/>
      <c r="Y359" s="347"/>
      <c r="Z359" s="347"/>
      <c r="AA359" s="347"/>
      <c r="AB359" s="347"/>
      <c r="AC359" s="347"/>
      <c r="AD359" s="347"/>
      <c r="AE359" s="347"/>
      <c r="AF359" s="347"/>
      <c r="AG359" s="347"/>
      <c r="AH359" s="347"/>
      <c r="AI359" s="347"/>
      <c r="AJ359" s="347"/>
      <c r="AK359" s="347"/>
      <c r="AL359" s="347"/>
      <c r="AM359" s="347"/>
      <c r="AN359" s="347"/>
      <c r="AO359" s="347"/>
    </row>
    <row r="360" spans="1:41" ht="12.75" customHeight="1" x14ac:dyDescent="0.25">
      <c r="A360" s="347"/>
      <c r="B360" s="361"/>
      <c r="C360" s="361"/>
      <c r="D360" s="361"/>
      <c r="E360" s="347"/>
      <c r="F360" s="347"/>
      <c r="G360" s="347"/>
      <c r="H360" s="347"/>
      <c r="I360" s="347"/>
      <c r="J360" s="347"/>
      <c r="K360" s="347"/>
      <c r="L360" s="361"/>
      <c r="M360" s="361"/>
      <c r="N360" s="361"/>
      <c r="O360" s="361"/>
      <c r="P360" s="364"/>
      <c r="Q360" s="364"/>
      <c r="R360" s="366"/>
      <c r="S360" s="366"/>
      <c r="T360" s="366"/>
      <c r="U360" s="347"/>
      <c r="V360" s="347"/>
      <c r="W360" s="347"/>
      <c r="X360" s="347"/>
      <c r="Y360" s="347"/>
      <c r="Z360" s="347"/>
      <c r="AA360" s="347"/>
      <c r="AB360" s="347"/>
      <c r="AC360" s="347"/>
      <c r="AD360" s="347"/>
      <c r="AE360" s="347"/>
      <c r="AF360" s="347"/>
      <c r="AG360" s="347"/>
      <c r="AH360" s="347"/>
      <c r="AI360" s="347"/>
      <c r="AJ360" s="347"/>
      <c r="AK360" s="347"/>
      <c r="AL360" s="347"/>
      <c r="AM360" s="347"/>
      <c r="AN360" s="347"/>
      <c r="AO360" s="347"/>
    </row>
    <row r="361" spans="1:41" ht="12.75" customHeight="1" x14ac:dyDescent="0.25">
      <c r="A361" s="347"/>
      <c r="B361" s="361"/>
      <c r="C361" s="361"/>
      <c r="D361" s="361"/>
      <c r="E361" s="347"/>
      <c r="F361" s="347"/>
      <c r="G361" s="347"/>
      <c r="H361" s="347"/>
      <c r="I361" s="347"/>
      <c r="J361" s="347"/>
      <c r="K361" s="347"/>
      <c r="L361" s="361"/>
      <c r="M361" s="361"/>
      <c r="N361" s="361"/>
      <c r="O361" s="361"/>
      <c r="P361" s="364"/>
      <c r="Q361" s="364"/>
      <c r="R361" s="366"/>
      <c r="S361" s="366"/>
      <c r="T361" s="366"/>
      <c r="U361" s="347"/>
      <c r="V361" s="347"/>
      <c r="W361" s="347"/>
      <c r="X361" s="347"/>
      <c r="Y361" s="347"/>
      <c r="Z361" s="347"/>
      <c r="AA361" s="347"/>
      <c r="AB361" s="347"/>
      <c r="AC361" s="347"/>
      <c r="AD361" s="347"/>
      <c r="AE361" s="347"/>
      <c r="AF361" s="347"/>
      <c r="AG361" s="347"/>
      <c r="AH361" s="347"/>
      <c r="AI361" s="347"/>
      <c r="AJ361" s="347"/>
      <c r="AK361" s="347"/>
      <c r="AL361" s="347"/>
      <c r="AM361" s="347"/>
      <c r="AN361" s="347"/>
      <c r="AO361" s="347"/>
    </row>
    <row r="362" spans="1:41" ht="12.75" customHeight="1" x14ac:dyDescent="0.25">
      <c r="A362" s="347"/>
      <c r="B362" s="361"/>
      <c r="C362" s="361"/>
      <c r="D362" s="361"/>
      <c r="E362" s="347"/>
      <c r="F362" s="347"/>
      <c r="G362" s="347"/>
      <c r="H362" s="347"/>
      <c r="I362" s="347"/>
      <c r="J362" s="347"/>
      <c r="K362" s="347"/>
      <c r="L362" s="361"/>
      <c r="M362" s="361"/>
      <c r="N362" s="361"/>
      <c r="O362" s="361"/>
      <c r="P362" s="364"/>
      <c r="Q362" s="364"/>
      <c r="R362" s="366"/>
      <c r="S362" s="366"/>
      <c r="T362" s="366"/>
      <c r="U362" s="347"/>
      <c r="V362" s="347"/>
      <c r="W362" s="347"/>
      <c r="X362" s="347"/>
      <c r="Y362" s="347"/>
      <c r="Z362" s="347"/>
      <c r="AA362" s="347"/>
      <c r="AB362" s="347"/>
      <c r="AC362" s="347"/>
      <c r="AD362" s="347"/>
      <c r="AE362" s="347"/>
      <c r="AF362" s="347"/>
      <c r="AG362" s="347"/>
      <c r="AH362" s="347"/>
      <c r="AI362" s="347"/>
      <c r="AJ362" s="347"/>
      <c r="AK362" s="347"/>
      <c r="AL362" s="347"/>
      <c r="AM362" s="347"/>
      <c r="AN362" s="347"/>
      <c r="AO362" s="347"/>
    </row>
    <row r="363" spans="1:41" ht="12.75" customHeight="1" x14ac:dyDescent="0.25">
      <c r="A363" s="347"/>
      <c r="B363" s="361"/>
      <c r="C363" s="361"/>
      <c r="D363" s="361"/>
      <c r="E363" s="347"/>
      <c r="F363" s="347"/>
      <c r="G363" s="347"/>
      <c r="H363" s="347"/>
      <c r="I363" s="347"/>
      <c r="J363" s="347"/>
      <c r="K363" s="347"/>
      <c r="L363" s="361"/>
      <c r="M363" s="361"/>
      <c r="N363" s="361"/>
      <c r="O363" s="361"/>
      <c r="P363" s="364"/>
      <c r="Q363" s="364"/>
      <c r="R363" s="366"/>
      <c r="S363" s="366"/>
      <c r="T363" s="366"/>
      <c r="U363" s="347"/>
      <c r="V363" s="347"/>
      <c r="W363" s="347"/>
      <c r="X363" s="347"/>
      <c r="Y363" s="347"/>
      <c r="Z363" s="347"/>
      <c r="AA363" s="347"/>
      <c r="AB363" s="347"/>
      <c r="AC363" s="347"/>
      <c r="AD363" s="347"/>
      <c r="AE363" s="347"/>
      <c r="AF363" s="347"/>
      <c r="AG363" s="347"/>
      <c r="AH363" s="347"/>
      <c r="AI363" s="347"/>
      <c r="AJ363" s="347"/>
      <c r="AK363" s="347"/>
      <c r="AL363" s="347"/>
      <c r="AM363" s="347"/>
      <c r="AN363" s="347"/>
      <c r="AO363" s="347"/>
    </row>
    <row r="364" spans="1:41" ht="12.75" customHeight="1" x14ac:dyDescent="0.25">
      <c r="A364" s="347"/>
      <c r="B364" s="361"/>
      <c r="C364" s="361"/>
      <c r="D364" s="361"/>
      <c r="E364" s="347"/>
      <c r="F364" s="347"/>
      <c r="G364" s="347"/>
      <c r="H364" s="347"/>
      <c r="I364" s="347"/>
      <c r="J364" s="347"/>
      <c r="K364" s="347"/>
      <c r="L364" s="361"/>
      <c r="M364" s="361"/>
      <c r="N364" s="361"/>
      <c r="O364" s="361"/>
      <c r="P364" s="364"/>
      <c r="Q364" s="364"/>
      <c r="R364" s="366"/>
      <c r="S364" s="366"/>
      <c r="T364" s="366"/>
      <c r="U364" s="347"/>
      <c r="V364" s="347"/>
      <c r="W364" s="347"/>
      <c r="X364" s="347"/>
      <c r="Y364" s="347"/>
      <c r="Z364" s="347"/>
      <c r="AA364" s="347"/>
      <c r="AB364" s="347"/>
      <c r="AC364" s="347"/>
      <c r="AD364" s="347"/>
      <c r="AE364" s="347"/>
      <c r="AF364" s="347"/>
      <c r="AG364" s="347"/>
      <c r="AH364" s="347"/>
      <c r="AI364" s="347"/>
      <c r="AJ364" s="347"/>
      <c r="AK364" s="347"/>
      <c r="AL364" s="347"/>
      <c r="AM364" s="347"/>
      <c r="AN364" s="347"/>
      <c r="AO364" s="347"/>
    </row>
    <row r="365" spans="1:41" ht="12.75" customHeight="1" x14ac:dyDescent="0.25">
      <c r="A365" s="347"/>
      <c r="B365" s="361"/>
      <c r="C365" s="361"/>
      <c r="D365" s="361"/>
      <c r="E365" s="347"/>
      <c r="F365" s="347"/>
      <c r="G365" s="347"/>
      <c r="H365" s="347"/>
      <c r="I365" s="347"/>
      <c r="J365" s="347"/>
      <c r="K365" s="347"/>
      <c r="L365" s="361"/>
      <c r="M365" s="361"/>
      <c r="N365" s="361"/>
      <c r="O365" s="361"/>
      <c r="P365" s="364"/>
      <c r="Q365" s="364"/>
      <c r="R365" s="366"/>
      <c r="S365" s="366"/>
      <c r="T365" s="366"/>
      <c r="U365" s="347"/>
      <c r="V365" s="347"/>
      <c r="W365" s="347"/>
      <c r="X365" s="347"/>
      <c r="Y365" s="347"/>
      <c r="Z365" s="347"/>
      <c r="AA365" s="347"/>
      <c r="AB365" s="347"/>
      <c r="AC365" s="347"/>
      <c r="AD365" s="347"/>
      <c r="AE365" s="347"/>
      <c r="AF365" s="347"/>
      <c r="AG365" s="347"/>
      <c r="AH365" s="347"/>
      <c r="AI365" s="347"/>
      <c r="AJ365" s="347"/>
      <c r="AK365" s="347"/>
      <c r="AL365" s="347"/>
      <c r="AM365" s="347"/>
      <c r="AN365" s="347"/>
      <c r="AO365" s="347"/>
    </row>
    <row r="366" spans="1:41" ht="12.75" customHeight="1" x14ac:dyDescent="0.25">
      <c r="A366" s="347"/>
      <c r="B366" s="361"/>
      <c r="C366" s="361"/>
      <c r="D366" s="361"/>
      <c r="E366" s="347"/>
      <c r="F366" s="347"/>
      <c r="G366" s="347"/>
      <c r="H366" s="347"/>
      <c r="I366" s="347"/>
      <c r="J366" s="347"/>
      <c r="K366" s="347"/>
      <c r="L366" s="361"/>
      <c r="M366" s="361"/>
      <c r="N366" s="361"/>
      <c r="O366" s="361"/>
      <c r="P366" s="364"/>
      <c r="Q366" s="364"/>
      <c r="R366" s="366"/>
      <c r="S366" s="366"/>
      <c r="T366" s="366"/>
      <c r="U366" s="347"/>
      <c r="V366" s="347"/>
      <c r="W366" s="347"/>
      <c r="X366" s="347"/>
      <c r="Y366" s="347"/>
      <c r="Z366" s="347"/>
      <c r="AA366" s="347"/>
      <c r="AB366" s="347"/>
      <c r="AC366" s="347"/>
      <c r="AD366" s="347"/>
      <c r="AE366" s="347"/>
      <c r="AF366" s="347"/>
      <c r="AG366" s="347"/>
      <c r="AH366" s="347"/>
      <c r="AI366" s="347"/>
      <c r="AJ366" s="347"/>
      <c r="AK366" s="347"/>
      <c r="AL366" s="347"/>
      <c r="AM366" s="347"/>
      <c r="AN366" s="347"/>
      <c r="AO366" s="347"/>
    </row>
    <row r="367" spans="1:41" ht="12.75" customHeight="1" x14ac:dyDescent="0.25">
      <c r="A367" s="347"/>
      <c r="B367" s="361"/>
      <c r="C367" s="361"/>
      <c r="D367" s="361"/>
      <c r="E367" s="347"/>
      <c r="F367" s="347"/>
      <c r="G367" s="347"/>
      <c r="H367" s="347"/>
      <c r="I367" s="347"/>
      <c r="J367" s="347"/>
      <c r="K367" s="347"/>
      <c r="L367" s="361"/>
      <c r="M367" s="361"/>
      <c r="N367" s="361"/>
      <c r="O367" s="361"/>
      <c r="P367" s="364"/>
      <c r="Q367" s="364"/>
      <c r="R367" s="366"/>
      <c r="S367" s="366"/>
      <c r="T367" s="366"/>
      <c r="U367" s="347"/>
      <c r="V367" s="347"/>
      <c r="W367" s="347"/>
      <c r="X367" s="347"/>
      <c r="Y367" s="347"/>
      <c r="Z367" s="347"/>
      <c r="AA367" s="347"/>
      <c r="AB367" s="347"/>
      <c r="AC367" s="347"/>
      <c r="AD367" s="347"/>
      <c r="AE367" s="347"/>
      <c r="AF367" s="347"/>
      <c r="AG367" s="347"/>
      <c r="AH367" s="347"/>
      <c r="AI367" s="347"/>
      <c r="AJ367" s="347"/>
      <c r="AK367" s="347"/>
      <c r="AL367" s="347"/>
      <c r="AM367" s="347"/>
      <c r="AN367" s="347"/>
      <c r="AO367" s="347"/>
    </row>
    <row r="368" spans="1:41" ht="12.75" customHeight="1" x14ac:dyDescent="0.25">
      <c r="A368" s="347"/>
      <c r="B368" s="361"/>
      <c r="C368" s="361"/>
      <c r="D368" s="361"/>
      <c r="E368" s="347"/>
      <c r="F368" s="347"/>
      <c r="G368" s="347"/>
      <c r="H368" s="347"/>
      <c r="I368" s="347"/>
      <c r="J368" s="347"/>
      <c r="K368" s="347"/>
      <c r="L368" s="361"/>
      <c r="M368" s="361"/>
      <c r="N368" s="361"/>
      <c r="O368" s="361"/>
      <c r="P368" s="364"/>
      <c r="Q368" s="364"/>
      <c r="R368" s="366"/>
      <c r="S368" s="366"/>
      <c r="T368" s="366"/>
      <c r="U368" s="347"/>
      <c r="V368" s="347"/>
      <c r="W368" s="347"/>
      <c r="X368" s="347"/>
      <c r="Y368" s="347"/>
      <c r="Z368" s="347"/>
      <c r="AA368" s="347"/>
      <c r="AB368" s="347"/>
      <c r="AC368" s="347"/>
      <c r="AD368" s="347"/>
      <c r="AE368" s="347"/>
      <c r="AF368" s="347"/>
      <c r="AG368" s="347"/>
      <c r="AH368" s="347"/>
      <c r="AI368" s="347"/>
      <c r="AJ368" s="347"/>
      <c r="AK368" s="347"/>
      <c r="AL368" s="347"/>
      <c r="AM368" s="347"/>
      <c r="AN368" s="347"/>
      <c r="AO368" s="347"/>
    </row>
    <row r="369" spans="1:41" ht="12.75" customHeight="1" x14ac:dyDescent="0.25">
      <c r="A369" s="347"/>
      <c r="B369" s="361"/>
      <c r="C369" s="361"/>
      <c r="D369" s="361"/>
      <c r="E369" s="347"/>
      <c r="F369" s="347"/>
      <c r="G369" s="347"/>
      <c r="H369" s="347"/>
      <c r="I369" s="347"/>
      <c r="J369" s="347"/>
      <c r="K369" s="347"/>
      <c r="L369" s="361"/>
      <c r="M369" s="361"/>
      <c r="N369" s="361"/>
      <c r="O369" s="361"/>
      <c r="P369" s="364"/>
      <c r="Q369" s="364"/>
      <c r="R369" s="366"/>
      <c r="S369" s="366"/>
      <c r="T369" s="366"/>
      <c r="U369" s="347"/>
      <c r="V369" s="347"/>
      <c r="W369" s="347"/>
      <c r="X369" s="347"/>
      <c r="Y369" s="347"/>
      <c r="Z369" s="347"/>
      <c r="AA369" s="347"/>
      <c r="AB369" s="347"/>
      <c r="AC369" s="347"/>
      <c r="AD369" s="347"/>
      <c r="AE369" s="347"/>
      <c r="AF369" s="347"/>
      <c r="AG369" s="347"/>
      <c r="AH369" s="347"/>
      <c r="AI369" s="347"/>
      <c r="AJ369" s="347"/>
      <c r="AK369" s="347"/>
      <c r="AL369" s="347"/>
      <c r="AM369" s="347"/>
      <c r="AN369" s="347"/>
      <c r="AO369" s="347"/>
    </row>
    <row r="370" spans="1:41" ht="12.75" customHeight="1" x14ac:dyDescent="0.25">
      <c r="A370" s="347"/>
      <c r="B370" s="361"/>
      <c r="C370" s="361"/>
      <c r="D370" s="361"/>
      <c r="E370" s="347"/>
      <c r="F370" s="347"/>
      <c r="G370" s="347"/>
      <c r="H370" s="347"/>
      <c r="I370" s="347"/>
      <c r="J370" s="347"/>
      <c r="K370" s="347"/>
      <c r="L370" s="361"/>
      <c r="M370" s="361"/>
      <c r="N370" s="361"/>
      <c r="O370" s="361"/>
      <c r="P370" s="364"/>
      <c r="Q370" s="364"/>
      <c r="R370" s="366"/>
      <c r="S370" s="366"/>
      <c r="T370" s="366"/>
      <c r="U370" s="347"/>
      <c r="V370" s="347"/>
      <c r="W370" s="347"/>
      <c r="X370" s="347"/>
      <c r="Y370" s="347"/>
      <c r="Z370" s="347"/>
      <c r="AA370" s="347"/>
      <c r="AB370" s="347"/>
      <c r="AC370" s="347"/>
      <c r="AD370" s="347"/>
      <c r="AE370" s="347"/>
      <c r="AF370" s="347"/>
      <c r="AG370" s="347"/>
      <c r="AH370" s="347"/>
      <c r="AI370" s="347"/>
      <c r="AJ370" s="347"/>
      <c r="AK370" s="347"/>
      <c r="AL370" s="347"/>
      <c r="AM370" s="347"/>
      <c r="AN370" s="347"/>
      <c r="AO370" s="347"/>
    </row>
    <row r="371" spans="1:41" ht="12.75" customHeight="1" x14ac:dyDescent="0.25">
      <c r="A371" s="347"/>
      <c r="B371" s="361"/>
      <c r="C371" s="361"/>
      <c r="D371" s="361"/>
      <c r="E371" s="347"/>
      <c r="F371" s="347"/>
      <c r="G371" s="347"/>
      <c r="H371" s="347"/>
      <c r="I371" s="347"/>
      <c r="J371" s="347"/>
      <c r="K371" s="347"/>
      <c r="L371" s="361"/>
      <c r="M371" s="361"/>
      <c r="N371" s="361"/>
      <c r="O371" s="361"/>
      <c r="P371" s="364"/>
      <c r="Q371" s="364"/>
      <c r="R371" s="366"/>
      <c r="S371" s="366"/>
      <c r="T371" s="366"/>
      <c r="U371" s="347"/>
      <c r="V371" s="347"/>
      <c r="W371" s="347"/>
      <c r="X371" s="347"/>
      <c r="Y371" s="347"/>
      <c r="Z371" s="347"/>
      <c r="AA371" s="347"/>
      <c r="AB371" s="347"/>
      <c r="AC371" s="347"/>
      <c r="AD371" s="347"/>
      <c r="AE371" s="347"/>
      <c r="AF371" s="347"/>
      <c r="AG371" s="347"/>
      <c r="AH371" s="347"/>
      <c r="AI371" s="347"/>
      <c r="AJ371" s="347"/>
      <c r="AK371" s="347"/>
      <c r="AL371" s="347"/>
      <c r="AM371" s="347"/>
      <c r="AN371" s="347"/>
      <c r="AO371" s="347"/>
    </row>
    <row r="372" spans="1:41" ht="12.75" customHeight="1" x14ac:dyDescent="0.25">
      <c r="A372" s="347"/>
      <c r="B372" s="361"/>
      <c r="C372" s="361"/>
      <c r="D372" s="361"/>
      <c r="E372" s="347"/>
      <c r="F372" s="347"/>
      <c r="G372" s="347"/>
      <c r="H372" s="347"/>
      <c r="I372" s="347"/>
      <c r="J372" s="347"/>
      <c r="K372" s="347"/>
      <c r="L372" s="361"/>
      <c r="M372" s="361"/>
      <c r="N372" s="361"/>
      <c r="O372" s="361"/>
      <c r="P372" s="364"/>
      <c r="Q372" s="364"/>
      <c r="R372" s="366"/>
      <c r="S372" s="366"/>
      <c r="T372" s="366"/>
      <c r="U372" s="347"/>
      <c r="V372" s="347"/>
      <c r="W372" s="347"/>
      <c r="X372" s="347"/>
      <c r="Y372" s="347"/>
      <c r="Z372" s="347"/>
      <c r="AA372" s="347"/>
      <c r="AB372" s="347"/>
      <c r="AC372" s="347"/>
      <c r="AD372" s="347"/>
      <c r="AE372" s="347"/>
      <c r="AF372" s="347"/>
      <c r="AG372" s="347"/>
      <c r="AH372" s="347"/>
      <c r="AI372" s="347"/>
      <c r="AJ372" s="347"/>
      <c r="AK372" s="347"/>
      <c r="AL372" s="347"/>
      <c r="AM372" s="347"/>
      <c r="AN372" s="347"/>
      <c r="AO372" s="347"/>
    </row>
    <row r="373" spans="1:41" ht="12.75" customHeight="1" x14ac:dyDescent="0.25">
      <c r="A373" s="347"/>
      <c r="B373" s="361"/>
      <c r="C373" s="361"/>
      <c r="D373" s="361"/>
      <c r="E373" s="347"/>
      <c r="F373" s="347"/>
      <c r="G373" s="347"/>
      <c r="H373" s="347"/>
      <c r="I373" s="347"/>
      <c r="J373" s="347"/>
      <c r="K373" s="347"/>
      <c r="L373" s="361"/>
      <c r="M373" s="361"/>
      <c r="N373" s="361"/>
      <c r="O373" s="361"/>
      <c r="P373" s="364"/>
      <c r="Q373" s="364"/>
      <c r="R373" s="366"/>
      <c r="S373" s="366"/>
      <c r="T373" s="366"/>
      <c r="U373" s="347"/>
      <c r="V373" s="347"/>
      <c r="W373" s="347"/>
      <c r="X373" s="347"/>
      <c r="Y373" s="347"/>
      <c r="Z373" s="347"/>
      <c r="AA373" s="347"/>
      <c r="AB373" s="347"/>
      <c r="AC373" s="347"/>
      <c r="AD373" s="347"/>
      <c r="AE373" s="347"/>
      <c r="AF373" s="347"/>
      <c r="AG373" s="347"/>
      <c r="AH373" s="347"/>
      <c r="AI373" s="347"/>
      <c r="AJ373" s="347"/>
      <c r="AK373" s="347"/>
      <c r="AL373" s="347"/>
      <c r="AM373" s="347"/>
      <c r="AN373" s="347"/>
      <c r="AO373" s="347"/>
    </row>
    <row r="374" spans="1:41" ht="12.75" customHeight="1" x14ac:dyDescent="0.25">
      <c r="A374" s="347"/>
      <c r="B374" s="361"/>
      <c r="C374" s="361"/>
      <c r="D374" s="361"/>
      <c r="E374" s="347"/>
      <c r="F374" s="347"/>
      <c r="G374" s="347"/>
      <c r="H374" s="347"/>
      <c r="I374" s="347"/>
      <c r="J374" s="347"/>
      <c r="K374" s="347"/>
      <c r="L374" s="361"/>
      <c r="M374" s="361"/>
      <c r="N374" s="361"/>
      <c r="O374" s="361"/>
      <c r="P374" s="364"/>
      <c r="Q374" s="364"/>
      <c r="R374" s="366"/>
      <c r="S374" s="366"/>
      <c r="T374" s="366"/>
      <c r="U374" s="347"/>
      <c r="V374" s="347"/>
      <c r="W374" s="347"/>
      <c r="X374" s="347"/>
      <c r="Y374" s="347"/>
      <c r="Z374" s="347"/>
      <c r="AA374" s="347"/>
      <c r="AB374" s="347"/>
      <c r="AC374" s="347"/>
      <c r="AD374" s="347"/>
      <c r="AE374" s="347"/>
      <c r="AF374" s="347"/>
      <c r="AG374" s="347"/>
      <c r="AH374" s="347"/>
      <c r="AI374" s="347"/>
      <c r="AJ374" s="347"/>
      <c r="AK374" s="347"/>
      <c r="AL374" s="347"/>
      <c r="AM374" s="347"/>
      <c r="AN374" s="347"/>
      <c r="AO374" s="347"/>
    </row>
    <row r="375" spans="1:41" ht="12.75" customHeight="1" x14ac:dyDescent="0.25">
      <c r="A375" s="347"/>
      <c r="B375" s="361"/>
      <c r="C375" s="361"/>
      <c r="D375" s="361"/>
      <c r="E375" s="347"/>
      <c r="F375" s="347"/>
      <c r="G375" s="347"/>
      <c r="H375" s="347"/>
      <c r="I375" s="347"/>
      <c r="J375" s="347"/>
      <c r="K375" s="347"/>
      <c r="L375" s="361"/>
      <c r="M375" s="361"/>
      <c r="N375" s="361"/>
      <c r="O375" s="361"/>
      <c r="P375" s="364"/>
      <c r="Q375" s="364"/>
      <c r="R375" s="366"/>
      <c r="S375" s="366"/>
      <c r="T375" s="366"/>
      <c r="U375" s="347"/>
      <c r="V375" s="347"/>
      <c r="W375" s="347"/>
      <c r="X375" s="347"/>
      <c r="Y375" s="347"/>
      <c r="Z375" s="347"/>
      <c r="AA375" s="347"/>
      <c r="AB375" s="347"/>
      <c r="AC375" s="347"/>
      <c r="AD375" s="347"/>
      <c r="AE375" s="347"/>
      <c r="AF375" s="347"/>
      <c r="AG375" s="347"/>
      <c r="AH375" s="347"/>
      <c r="AI375" s="347"/>
      <c r="AJ375" s="347"/>
      <c r="AK375" s="347"/>
      <c r="AL375" s="347"/>
      <c r="AM375" s="347"/>
      <c r="AN375" s="347"/>
      <c r="AO375" s="347"/>
    </row>
    <row r="376" spans="1:41" ht="12.75" customHeight="1" x14ac:dyDescent="0.25">
      <c r="A376" s="347"/>
      <c r="B376" s="361"/>
      <c r="C376" s="361"/>
      <c r="D376" s="361"/>
      <c r="E376" s="347"/>
      <c r="F376" s="347"/>
      <c r="G376" s="347"/>
      <c r="H376" s="347"/>
      <c r="I376" s="347"/>
      <c r="J376" s="347"/>
      <c r="K376" s="347"/>
      <c r="L376" s="361"/>
      <c r="M376" s="361"/>
      <c r="N376" s="361"/>
      <c r="O376" s="361"/>
      <c r="P376" s="364"/>
      <c r="Q376" s="364"/>
      <c r="R376" s="366"/>
      <c r="S376" s="366"/>
      <c r="T376" s="366"/>
      <c r="U376" s="347"/>
      <c r="V376" s="347"/>
      <c r="W376" s="347"/>
      <c r="X376" s="347"/>
      <c r="Y376" s="347"/>
      <c r="Z376" s="347"/>
      <c r="AA376" s="347"/>
      <c r="AB376" s="347"/>
      <c r="AC376" s="347"/>
      <c r="AD376" s="347"/>
      <c r="AE376" s="347"/>
      <c r="AF376" s="347"/>
      <c r="AG376" s="347"/>
      <c r="AH376" s="347"/>
      <c r="AI376" s="347"/>
      <c r="AJ376" s="347"/>
      <c r="AK376" s="347"/>
      <c r="AL376" s="347"/>
      <c r="AM376" s="347"/>
      <c r="AN376" s="347"/>
      <c r="AO376" s="347"/>
    </row>
    <row r="377" spans="1:41" ht="12.75" customHeight="1" x14ac:dyDescent="0.25">
      <c r="A377" s="347"/>
      <c r="B377" s="361"/>
      <c r="C377" s="361"/>
      <c r="D377" s="361"/>
      <c r="E377" s="347"/>
      <c r="F377" s="347"/>
      <c r="G377" s="347"/>
      <c r="H377" s="347"/>
      <c r="I377" s="347"/>
      <c r="J377" s="347"/>
      <c r="K377" s="347"/>
      <c r="L377" s="361"/>
      <c r="M377" s="361"/>
      <c r="N377" s="361"/>
      <c r="O377" s="361"/>
      <c r="P377" s="364"/>
      <c r="Q377" s="364"/>
      <c r="R377" s="366"/>
      <c r="S377" s="366"/>
      <c r="T377" s="366"/>
      <c r="U377" s="347"/>
      <c r="V377" s="347"/>
      <c r="W377" s="347"/>
      <c r="X377" s="347"/>
      <c r="Y377" s="347"/>
      <c r="Z377" s="347"/>
      <c r="AA377" s="347"/>
      <c r="AB377" s="347"/>
      <c r="AC377" s="347"/>
      <c r="AD377" s="347"/>
      <c r="AE377" s="347"/>
      <c r="AF377" s="347"/>
      <c r="AG377" s="347"/>
      <c r="AH377" s="347"/>
      <c r="AI377" s="347"/>
      <c r="AJ377" s="347"/>
      <c r="AK377" s="347"/>
      <c r="AL377" s="347"/>
      <c r="AM377" s="347"/>
      <c r="AN377" s="347"/>
      <c r="AO377" s="347"/>
    </row>
    <row r="378" spans="1:41" ht="12.75" customHeight="1" x14ac:dyDescent="0.25">
      <c r="A378" s="347"/>
      <c r="B378" s="361"/>
      <c r="C378" s="361"/>
      <c r="D378" s="361"/>
      <c r="E378" s="347"/>
      <c r="F378" s="347"/>
      <c r="G378" s="347"/>
      <c r="H378" s="347"/>
      <c r="I378" s="347"/>
      <c r="J378" s="347"/>
      <c r="K378" s="347"/>
      <c r="L378" s="361"/>
      <c r="M378" s="361"/>
      <c r="N378" s="361"/>
      <c r="O378" s="361"/>
      <c r="P378" s="364"/>
      <c r="Q378" s="364"/>
      <c r="R378" s="366"/>
      <c r="S378" s="366"/>
      <c r="T378" s="366"/>
      <c r="U378" s="347"/>
      <c r="V378" s="347"/>
      <c r="W378" s="347"/>
      <c r="X378" s="347"/>
      <c r="Y378" s="347"/>
      <c r="Z378" s="347"/>
      <c r="AA378" s="347"/>
      <c r="AB378" s="347"/>
      <c r="AC378" s="347"/>
      <c r="AD378" s="347"/>
      <c r="AE378" s="347"/>
      <c r="AF378" s="347"/>
      <c r="AG378" s="347"/>
      <c r="AH378" s="347"/>
      <c r="AI378" s="347"/>
      <c r="AJ378" s="347"/>
      <c r="AK378" s="347"/>
      <c r="AL378" s="347"/>
      <c r="AM378" s="347"/>
      <c r="AN378" s="347"/>
      <c r="AO378" s="347"/>
    </row>
    <row r="379" spans="1:41" ht="12.75" customHeight="1" x14ac:dyDescent="0.25">
      <c r="A379" s="347"/>
      <c r="B379" s="361"/>
      <c r="C379" s="361"/>
      <c r="D379" s="361"/>
      <c r="E379" s="347"/>
      <c r="F379" s="347"/>
      <c r="G379" s="347"/>
      <c r="H379" s="347"/>
      <c r="I379" s="347"/>
      <c r="J379" s="347"/>
      <c r="K379" s="347"/>
      <c r="L379" s="361"/>
      <c r="M379" s="361"/>
      <c r="N379" s="361"/>
      <c r="O379" s="361"/>
      <c r="P379" s="364"/>
      <c r="Q379" s="364"/>
      <c r="R379" s="366"/>
      <c r="S379" s="366"/>
      <c r="T379" s="366"/>
      <c r="U379" s="347"/>
      <c r="V379" s="347"/>
      <c r="W379" s="347"/>
      <c r="X379" s="347"/>
      <c r="Y379" s="347"/>
      <c r="Z379" s="347"/>
      <c r="AA379" s="347"/>
      <c r="AB379" s="347"/>
      <c r="AC379" s="347"/>
      <c r="AD379" s="347"/>
      <c r="AE379" s="347"/>
      <c r="AF379" s="347"/>
      <c r="AG379" s="347"/>
      <c r="AH379" s="347"/>
      <c r="AI379" s="347"/>
      <c r="AJ379" s="347"/>
      <c r="AK379" s="347"/>
      <c r="AL379" s="347"/>
      <c r="AM379" s="347"/>
      <c r="AN379" s="347"/>
      <c r="AO379" s="347"/>
    </row>
    <row r="380" spans="1:41" ht="12.75" customHeight="1" x14ac:dyDescent="0.25">
      <c r="A380" s="347"/>
      <c r="B380" s="361"/>
      <c r="C380" s="361"/>
      <c r="D380" s="361"/>
      <c r="E380" s="347"/>
      <c r="F380" s="347"/>
      <c r="G380" s="347"/>
      <c r="H380" s="347"/>
      <c r="I380" s="347"/>
      <c r="J380" s="347"/>
      <c r="K380" s="347"/>
      <c r="L380" s="361"/>
      <c r="M380" s="361"/>
      <c r="N380" s="361"/>
      <c r="O380" s="361"/>
      <c r="P380" s="364"/>
      <c r="Q380" s="364"/>
      <c r="R380" s="366"/>
      <c r="S380" s="366"/>
      <c r="T380" s="366"/>
      <c r="U380" s="347"/>
      <c r="V380" s="347"/>
      <c r="W380" s="347"/>
      <c r="X380" s="347"/>
      <c r="Y380" s="347"/>
      <c r="Z380" s="347"/>
      <c r="AA380" s="347"/>
      <c r="AB380" s="347"/>
      <c r="AC380" s="347"/>
      <c r="AD380" s="347"/>
      <c r="AE380" s="347"/>
      <c r="AF380" s="347"/>
      <c r="AG380" s="347"/>
      <c r="AH380" s="347"/>
      <c r="AI380" s="347"/>
      <c r="AJ380" s="347"/>
      <c r="AK380" s="347"/>
      <c r="AL380" s="347"/>
      <c r="AM380" s="347"/>
      <c r="AN380" s="347"/>
      <c r="AO380" s="347"/>
    </row>
    <row r="381" spans="1:41" ht="12.75" customHeight="1" x14ac:dyDescent="0.25">
      <c r="A381" s="347"/>
      <c r="B381" s="361"/>
      <c r="C381" s="361"/>
      <c r="D381" s="361"/>
      <c r="E381" s="347"/>
      <c r="F381" s="347"/>
      <c r="G381" s="347"/>
      <c r="H381" s="347"/>
      <c r="I381" s="347"/>
      <c r="J381" s="347"/>
      <c r="K381" s="347"/>
      <c r="L381" s="361"/>
      <c r="M381" s="361"/>
      <c r="N381" s="361"/>
      <c r="O381" s="361"/>
      <c r="P381" s="364"/>
      <c r="Q381" s="364"/>
      <c r="R381" s="366"/>
      <c r="S381" s="366"/>
      <c r="T381" s="366"/>
      <c r="U381" s="347"/>
      <c r="V381" s="347"/>
      <c r="W381" s="347"/>
      <c r="X381" s="347"/>
      <c r="Y381" s="347"/>
      <c r="Z381" s="347"/>
      <c r="AA381" s="347"/>
      <c r="AB381" s="347"/>
      <c r="AC381" s="347"/>
      <c r="AD381" s="347"/>
      <c r="AE381" s="347"/>
      <c r="AF381" s="347"/>
      <c r="AG381" s="347"/>
      <c r="AH381" s="347"/>
      <c r="AI381" s="347"/>
      <c r="AJ381" s="347"/>
      <c r="AK381" s="347"/>
      <c r="AL381" s="347"/>
      <c r="AM381" s="347"/>
      <c r="AN381" s="347"/>
      <c r="AO381" s="347"/>
    </row>
    <row r="382" spans="1:41" ht="12.75" customHeight="1" x14ac:dyDescent="0.25">
      <c r="A382" s="347"/>
      <c r="B382" s="361"/>
      <c r="C382" s="361"/>
      <c r="D382" s="361"/>
      <c r="E382" s="347"/>
      <c r="F382" s="347"/>
      <c r="G382" s="347"/>
      <c r="H382" s="347"/>
      <c r="I382" s="347"/>
      <c r="J382" s="347"/>
      <c r="K382" s="347"/>
      <c r="L382" s="361"/>
      <c r="M382" s="361"/>
      <c r="N382" s="361"/>
      <c r="O382" s="361"/>
      <c r="P382" s="364"/>
      <c r="Q382" s="364"/>
      <c r="R382" s="366"/>
      <c r="S382" s="366"/>
      <c r="T382" s="366"/>
      <c r="U382" s="347"/>
      <c r="V382" s="347"/>
      <c r="W382" s="347"/>
      <c r="X382" s="347"/>
      <c r="Y382" s="347"/>
      <c r="Z382" s="347"/>
      <c r="AA382" s="347"/>
      <c r="AB382" s="347"/>
      <c r="AC382" s="347"/>
      <c r="AD382" s="347"/>
      <c r="AE382" s="347"/>
      <c r="AF382" s="347"/>
      <c r="AG382" s="347"/>
      <c r="AH382" s="347"/>
      <c r="AI382" s="347"/>
      <c r="AJ382" s="347"/>
      <c r="AK382" s="347"/>
      <c r="AL382" s="347"/>
      <c r="AM382" s="347"/>
      <c r="AN382" s="347"/>
      <c r="AO382" s="347"/>
    </row>
    <row r="383" spans="1:41" ht="12.75" customHeight="1" x14ac:dyDescent="0.25">
      <c r="A383" s="347"/>
      <c r="B383" s="361"/>
      <c r="C383" s="361"/>
      <c r="D383" s="361"/>
      <c r="E383" s="347"/>
      <c r="F383" s="347"/>
      <c r="G383" s="347"/>
      <c r="H383" s="347"/>
      <c r="I383" s="347"/>
      <c r="J383" s="347"/>
      <c r="K383" s="347"/>
      <c r="L383" s="361"/>
      <c r="M383" s="361"/>
      <c r="N383" s="361"/>
      <c r="O383" s="361"/>
      <c r="P383" s="364"/>
      <c r="Q383" s="364"/>
      <c r="R383" s="366"/>
      <c r="S383" s="366"/>
      <c r="T383" s="366"/>
      <c r="U383" s="347"/>
      <c r="V383" s="347"/>
      <c r="W383" s="347"/>
      <c r="X383" s="347"/>
      <c r="Y383" s="347"/>
      <c r="Z383" s="347"/>
      <c r="AA383" s="347"/>
      <c r="AB383" s="347"/>
      <c r="AC383" s="347"/>
      <c r="AD383" s="347"/>
      <c r="AE383" s="347"/>
      <c r="AF383" s="347"/>
      <c r="AG383" s="347"/>
      <c r="AH383" s="347"/>
      <c r="AI383" s="347"/>
      <c r="AJ383" s="347"/>
      <c r="AK383" s="347"/>
      <c r="AL383" s="347"/>
      <c r="AM383" s="347"/>
      <c r="AN383" s="347"/>
      <c r="AO383" s="347"/>
    </row>
    <row r="384" spans="1:41" ht="12.75" customHeight="1" x14ac:dyDescent="0.25">
      <c r="A384" s="347"/>
      <c r="B384" s="361"/>
      <c r="C384" s="361"/>
      <c r="D384" s="361"/>
      <c r="E384" s="347"/>
      <c r="F384" s="347"/>
      <c r="G384" s="347"/>
      <c r="H384" s="347"/>
      <c r="I384" s="347"/>
      <c r="J384" s="347"/>
      <c r="K384" s="347"/>
      <c r="L384" s="361"/>
      <c r="M384" s="361"/>
      <c r="N384" s="361"/>
      <c r="O384" s="361"/>
      <c r="P384" s="364"/>
      <c r="Q384" s="364"/>
      <c r="R384" s="366"/>
      <c r="S384" s="366"/>
      <c r="T384" s="366"/>
      <c r="U384" s="347"/>
      <c r="V384" s="347"/>
      <c r="W384" s="347"/>
      <c r="X384" s="347"/>
      <c r="Y384" s="347"/>
      <c r="Z384" s="347"/>
      <c r="AA384" s="347"/>
      <c r="AB384" s="347"/>
      <c r="AC384" s="347"/>
      <c r="AD384" s="347"/>
      <c r="AE384" s="347"/>
      <c r="AF384" s="347"/>
      <c r="AG384" s="347"/>
      <c r="AH384" s="347"/>
      <c r="AI384" s="347"/>
      <c r="AJ384" s="347"/>
      <c r="AK384" s="347"/>
      <c r="AL384" s="347"/>
      <c r="AM384" s="347"/>
      <c r="AN384" s="347"/>
      <c r="AO384" s="347"/>
    </row>
    <row r="385" spans="1:41" ht="12.75" customHeight="1" x14ac:dyDescent="0.25">
      <c r="A385" s="347"/>
      <c r="B385" s="361"/>
      <c r="C385" s="361"/>
      <c r="D385" s="361"/>
      <c r="E385" s="347"/>
      <c r="F385" s="347"/>
      <c r="G385" s="347"/>
      <c r="H385" s="347"/>
      <c r="I385" s="347"/>
      <c r="J385" s="347"/>
      <c r="K385" s="347"/>
      <c r="L385" s="361"/>
      <c r="M385" s="361"/>
      <c r="N385" s="361"/>
      <c r="O385" s="361"/>
      <c r="P385" s="364"/>
      <c r="Q385" s="364"/>
      <c r="R385" s="366"/>
      <c r="S385" s="366"/>
      <c r="T385" s="366"/>
      <c r="U385" s="347"/>
      <c r="V385" s="347"/>
      <c r="W385" s="347"/>
      <c r="X385" s="347"/>
      <c r="Y385" s="347"/>
      <c r="Z385" s="347"/>
      <c r="AA385" s="347"/>
      <c r="AB385" s="347"/>
      <c r="AC385" s="347"/>
      <c r="AD385" s="347"/>
      <c r="AE385" s="347"/>
      <c r="AF385" s="347"/>
      <c r="AG385" s="347"/>
      <c r="AH385" s="347"/>
      <c r="AI385" s="347"/>
      <c r="AJ385" s="347"/>
      <c r="AK385" s="347"/>
      <c r="AL385" s="347"/>
      <c r="AM385" s="347"/>
      <c r="AN385" s="347"/>
      <c r="AO385" s="347"/>
    </row>
    <row r="386" spans="1:41" ht="12.75" customHeight="1" x14ac:dyDescent="0.25">
      <c r="A386" s="347"/>
      <c r="B386" s="361"/>
      <c r="C386" s="361"/>
      <c r="D386" s="361"/>
      <c r="E386" s="347"/>
      <c r="F386" s="347"/>
      <c r="G386" s="347"/>
      <c r="H386" s="347"/>
      <c r="I386" s="347"/>
      <c r="J386" s="347"/>
      <c r="K386" s="347"/>
      <c r="L386" s="361"/>
      <c r="M386" s="361"/>
      <c r="N386" s="361"/>
      <c r="O386" s="361"/>
      <c r="P386" s="364"/>
      <c r="Q386" s="364"/>
      <c r="R386" s="366"/>
      <c r="S386" s="366"/>
      <c r="T386" s="366"/>
      <c r="U386" s="347"/>
      <c r="V386" s="347"/>
      <c r="W386" s="347"/>
      <c r="X386" s="347"/>
      <c r="Y386" s="347"/>
      <c r="Z386" s="347"/>
      <c r="AA386" s="347"/>
      <c r="AB386" s="347"/>
      <c r="AC386" s="347"/>
      <c r="AD386" s="347"/>
      <c r="AE386" s="347"/>
      <c r="AF386" s="347"/>
      <c r="AG386" s="347"/>
      <c r="AH386" s="347"/>
      <c r="AI386" s="347"/>
      <c r="AJ386" s="347"/>
      <c r="AK386" s="347"/>
      <c r="AL386" s="347"/>
      <c r="AM386" s="347"/>
      <c r="AN386" s="347"/>
      <c r="AO386" s="347"/>
    </row>
    <row r="387" spans="1:41" ht="12.75" customHeight="1" x14ac:dyDescent="0.25">
      <c r="A387" s="347"/>
      <c r="B387" s="361"/>
      <c r="C387" s="361"/>
      <c r="D387" s="361"/>
      <c r="E387" s="347"/>
      <c r="F387" s="347"/>
      <c r="G387" s="347"/>
      <c r="H387" s="347"/>
      <c r="I387" s="347"/>
      <c r="J387" s="347"/>
      <c r="K387" s="347"/>
      <c r="L387" s="361"/>
      <c r="M387" s="361"/>
      <c r="N387" s="361"/>
      <c r="O387" s="361"/>
      <c r="P387" s="364"/>
      <c r="Q387" s="364"/>
      <c r="R387" s="366"/>
      <c r="S387" s="366"/>
      <c r="T387" s="366"/>
      <c r="U387" s="347"/>
      <c r="V387" s="347"/>
      <c r="W387" s="347"/>
      <c r="X387" s="347"/>
      <c r="Y387" s="347"/>
      <c r="Z387" s="347"/>
      <c r="AA387" s="347"/>
      <c r="AB387" s="347"/>
      <c r="AC387" s="347"/>
      <c r="AD387" s="347"/>
      <c r="AE387" s="347"/>
      <c r="AF387" s="347"/>
      <c r="AG387" s="347"/>
      <c r="AH387" s="347"/>
      <c r="AI387" s="347"/>
      <c r="AJ387" s="347"/>
      <c r="AK387" s="347"/>
      <c r="AL387" s="347"/>
      <c r="AM387" s="347"/>
      <c r="AN387" s="347"/>
      <c r="AO387" s="347"/>
    </row>
    <row r="388" spans="1:41" ht="12.75" customHeight="1" x14ac:dyDescent="0.25">
      <c r="A388" s="347"/>
      <c r="B388" s="361"/>
      <c r="C388" s="361"/>
      <c r="D388" s="361"/>
      <c r="E388" s="347"/>
      <c r="F388" s="347"/>
      <c r="G388" s="347"/>
      <c r="H388" s="347"/>
      <c r="I388" s="347"/>
      <c r="J388" s="347"/>
      <c r="K388" s="347"/>
      <c r="L388" s="361"/>
      <c r="M388" s="361"/>
      <c r="N388" s="361"/>
      <c r="O388" s="361"/>
      <c r="P388" s="364"/>
      <c r="Q388" s="364"/>
      <c r="R388" s="366"/>
      <c r="S388" s="366"/>
      <c r="T388" s="366"/>
      <c r="U388" s="347"/>
      <c r="V388" s="347"/>
      <c r="W388" s="347"/>
      <c r="X388" s="347"/>
      <c r="Y388" s="347"/>
      <c r="Z388" s="347"/>
      <c r="AA388" s="347"/>
      <c r="AB388" s="347"/>
      <c r="AC388" s="347"/>
      <c r="AD388" s="347"/>
      <c r="AE388" s="347"/>
      <c r="AF388" s="347"/>
      <c r="AG388" s="347"/>
      <c r="AH388" s="347"/>
      <c r="AI388" s="347"/>
      <c r="AJ388" s="347"/>
      <c r="AK388" s="347"/>
      <c r="AL388" s="347"/>
      <c r="AM388" s="347"/>
      <c r="AN388" s="347"/>
      <c r="AO388" s="347"/>
    </row>
    <row r="389" spans="1:41" ht="12.75" customHeight="1" x14ac:dyDescent="0.25">
      <c r="A389" s="347"/>
      <c r="B389" s="361"/>
      <c r="C389" s="361"/>
      <c r="D389" s="361"/>
      <c r="E389" s="347"/>
      <c r="F389" s="347"/>
      <c r="G389" s="347"/>
      <c r="H389" s="347"/>
      <c r="I389" s="347"/>
      <c r="J389" s="347"/>
      <c r="K389" s="347"/>
      <c r="L389" s="361"/>
      <c r="M389" s="361"/>
      <c r="N389" s="361"/>
      <c r="O389" s="361"/>
      <c r="P389" s="364"/>
      <c r="Q389" s="364"/>
      <c r="R389" s="366"/>
      <c r="S389" s="366"/>
      <c r="T389" s="366"/>
      <c r="U389" s="347"/>
      <c r="V389" s="347"/>
      <c r="W389" s="347"/>
      <c r="X389" s="347"/>
      <c r="Y389" s="347"/>
      <c r="Z389" s="347"/>
      <c r="AA389" s="347"/>
      <c r="AB389" s="347"/>
      <c r="AC389" s="347"/>
      <c r="AD389" s="347"/>
      <c r="AE389" s="347"/>
      <c r="AF389" s="347"/>
      <c r="AG389" s="347"/>
      <c r="AH389" s="347"/>
      <c r="AI389" s="347"/>
      <c r="AJ389" s="347"/>
      <c r="AK389" s="347"/>
      <c r="AL389" s="347"/>
      <c r="AM389" s="347"/>
      <c r="AN389" s="347"/>
      <c r="AO389" s="347"/>
    </row>
    <row r="390" spans="1:41" ht="12.75" customHeight="1" x14ac:dyDescent="0.25">
      <c r="A390" s="347"/>
      <c r="B390" s="361"/>
      <c r="C390" s="361"/>
      <c r="D390" s="361"/>
      <c r="E390" s="347"/>
      <c r="F390" s="347"/>
      <c r="G390" s="347"/>
      <c r="H390" s="347"/>
      <c r="I390" s="347"/>
      <c r="J390" s="347"/>
      <c r="K390" s="347"/>
      <c r="L390" s="361"/>
      <c r="M390" s="361"/>
      <c r="N390" s="361"/>
      <c r="O390" s="361"/>
      <c r="P390" s="364"/>
      <c r="Q390" s="364"/>
      <c r="R390" s="366"/>
      <c r="S390" s="366"/>
      <c r="T390" s="366"/>
      <c r="U390" s="347"/>
      <c r="V390" s="347"/>
      <c r="W390" s="347"/>
      <c r="X390" s="347"/>
      <c r="Y390" s="347"/>
      <c r="Z390" s="347"/>
      <c r="AA390" s="347"/>
      <c r="AB390" s="347"/>
      <c r="AC390" s="347"/>
      <c r="AD390" s="347"/>
      <c r="AE390" s="347"/>
      <c r="AF390" s="347"/>
      <c r="AG390" s="347"/>
      <c r="AH390" s="347"/>
      <c r="AI390" s="347"/>
      <c r="AJ390" s="347"/>
      <c r="AK390" s="347"/>
      <c r="AL390" s="347"/>
      <c r="AM390" s="347"/>
      <c r="AN390" s="347"/>
      <c r="AO390" s="347"/>
    </row>
    <row r="391" spans="1:41" ht="12.75" customHeight="1" x14ac:dyDescent="0.25">
      <c r="A391" s="347"/>
      <c r="B391" s="361"/>
      <c r="C391" s="361"/>
      <c r="D391" s="361"/>
      <c r="E391" s="347"/>
      <c r="F391" s="347"/>
      <c r="G391" s="347"/>
      <c r="H391" s="347"/>
      <c r="I391" s="347"/>
      <c r="J391" s="347"/>
      <c r="K391" s="347"/>
      <c r="L391" s="361"/>
      <c r="M391" s="361"/>
      <c r="N391" s="361"/>
      <c r="O391" s="361"/>
      <c r="P391" s="364"/>
      <c r="Q391" s="364"/>
      <c r="R391" s="366"/>
      <c r="S391" s="366"/>
      <c r="T391" s="366"/>
      <c r="U391" s="347"/>
      <c r="V391" s="347"/>
      <c r="W391" s="347"/>
      <c r="X391" s="347"/>
      <c r="Y391" s="347"/>
      <c r="Z391" s="347"/>
      <c r="AA391" s="347"/>
      <c r="AB391" s="347"/>
      <c r="AC391" s="347"/>
      <c r="AD391" s="347"/>
      <c r="AE391" s="347"/>
      <c r="AF391" s="347"/>
      <c r="AG391" s="347"/>
      <c r="AH391" s="347"/>
      <c r="AI391" s="347"/>
      <c r="AJ391" s="347"/>
      <c r="AK391" s="347"/>
      <c r="AL391" s="347"/>
      <c r="AM391" s="347"/>
      <c r="AN391" s="347"/>
      <c r="AO391" s="347"/>
    </row>
    <row r="392" spans="1:41" ht="12.75" customHeight="1" x14ac:dyDescent="0.25">
      <c r="A392" s="347"/>
      <c r="B392" s="361"/>
      <c r="C392" s="361"/>
      <c r="D392" s="361"/>
      <c r="E392" s="347"/>
      <c r="F392" s="347"/>
      <c r="G392" s="347"/>
      <c r="H392" s="347"/>
      <c r="I392" s="347"/>
      <c r="J392" s="347"/>
      <c r="K392" s="347"/>
      <c r="L392" s="361"/>
      <c r="M392" s="361"/>
      <c r="N392" s="361"/>
      <c r="O392" s="361"/>
      <c r="P392" s="364"/>
      <c r="Q392" s="364"/>
      <c r="R392" s="366"/>
      <c r="S392" s="366"/>
      <c r="T392" s="366"/>
      <c r="U392" s="347"/>
      <c r="V392" s="347"/>
      <c r="W392" s="347"/>
      <c r="X392" s="347"/>
      <c r="Y392" s="347"/>
      <c r="Z392" s="347"/>
      <c r="AA392" s="347"/>
      <c r="AB392" s="347"/>
      <c r="AC392" s="347"/>
      <c r="AD392" s="347"/>
      <c r="AE392" s="347"/>
      <c r="AF392" s="347"/>
      <c r="AG392" s="347"/>
      <c r="AH392" s="347"/>
      <c r="AI392" s="347"/>
      <c r="AJ392" s="347"/>
      <c r="AK392" s="347"/>
      <c r="AL392" s="347"/>
      <c r="AM392" s="347"/>
      <c r="AN392" s="347"/>
      <c r="AO392" s="347"/>
    </row>
    <row r="393" spans="1:41" ht="12.75" customHeight="1" x14ac:dyDescent="0.25">
      <c r="A393" s="347"/>
      <c r="B393" s="361"/>
      <c r="C393" s="361"/>
      <c r="D393" s="361"/>
      <c r="E393" s="347"/>
      <c r="F393" s="347"/>
      <c r="G393" s="347"/>
      <c r="H393" s="347"/>
      <c r="I393" s="347"/>
      <c r="J393" s="347"/>
      <c r="K393" s="347"/>
      <c r="L393" s="361"/>
      <c r="M393" s="361"/>
      <c r="N393" s="361"/>
      <c r="O393" s="361"/>
      <c r="P393" s="364"/>
      <c r="Q393" s="364"/>
      <c r="R393" s="366"/>
      <c r="S393" s="366"/>
      <c r="T393" s="366"/>
      <c r="U393" s="347"/>
      <c r="V393" s="347"/>
      <c r="W393" s="347"/>
      <c r="X393" s="347"/>
      <c r="Y393" s="347"/>
      <c r="Z393" s="347"/>
      <c r="AA393" s="347"/>
      <c r="AB393" s="347"/>
      <c r="AC393" s="347"/>
      <c r="AD393" s="347"/>
      <c r="AE393" s="347"/>
      <c r="AF393" s="347"/>
      <c r="AG393" s="347"/>
      <c r="AH393" s="347"/>
      <c r="AI393" s="347"/>
      <c r="AJ393" s="347"/>
      <c r="AK393" s="347"/>
      <c r="AL393" s="347"/>
      <c r="AM393" s="347"/>
      <c r="AN393" s="347"/>
      <c r="AO393" s="347"/>
    </row>
    <row r="394" spans="1:41" ht="12.75" customHeight="1" x14ac:dyDescent="0.25">
      <c r="A394" s="347"/>
      <c r="B394" s="361"/>
      <c r="C394" s="361"/>
      <c r="D394" s="361"/>
      <c r="E394" s="347"/>
      <c r="F394" s="347"/>
      <c r="G394" s="347"/>
      <c r="H394" s="347"/>
      <c r="I394" s="347"/>
      <c r="J394" s="347"/>
      <c r="K394" s="347"/>
      <c r="L394" s="361"/>
      <c r="M394" s="361"/>
      <c r="N394" s="361"/>
      <c r="O394" s="361"/>
      <c r="P394" s="364"/>
      <c r="Q394" s="364"/>
      <c r="R394" s="366"/>
      <c r="S394" s="366"/>
      <c r="T394" s="366"/>
      <c r="U394" s="347"/>
      <c r="V394" s="347"/>
      <c r="W394" s="347"/>
      <c r="X394" s="347"/>
      <c r="Y394" s="347"/>
      <c r="Z394" s="347"/>
      <c r="AA394" s="347"/>
      <c r="AB394" s="347"/>
      <c r="AC394" s="347"/>
      <c r="AD394" s="347"/>
      <c r="AE394" s="347"/>
      <c r="AF394" s="347"/>
      <c r="AG394" s="347"/>
      <c r="AH394" s="347"/>
      <c r="AI394" s="347"/>
      <c r="AJ394" s="347"/>
      <c r="AK394" s="347"/>
      <c r="AL394" s="347"/>
      <c r="AM394" s="347"/>
      <c r="AN394" s="347"/>
      <c r="AO394" s="347"/>
    </row>
    <row r="395" spans="1:41" ht="12.75" customHeight="1" x14ac:dyDescent="0.25">
      <c r="A395" s="347"/>
      <c r="B395" s="361"/>
      <c r="C395" s="361"/>
      <c r="D395" s="361"/>
      <c r="E395" s="347"/>
      <c r="F395" s="347"/>
      <c r="G395" s="347"/>
      <c r="H395" s="347"/>
      <c r="I395" s="347"/>
      <c r="J395" s="347"/>
      <c r="K395" s="347"/>
      <c r="L395" s="361"/>
      <c r="M395" s="361"/>
      <c r="N395" s="361"/>
      <c r="O395" s="361"/>
      <c r="P395" s="364"/>
      <c r="Q395" s="364"/>
      <c r="R395" s="366"/>
      <c r="S395" s="366"/>
      <c r="T395" s="366"/>
      <c r="U395" s="347"/>
      <c r="V395" s="347"/>
      <c r="W395" s="347"/>
      <c r="X395" s="347"/>
      <c r="Y395" s="347"/>
      <c r="Z395" s="347"/>
      <c r="AA395" s="347"/>
      <c r="AB395" s="347"/>
      <c r="AC395" s="347"/>
      <c r="AD395" s="347"/>
      <c r="AE395" s="347"/>
      <c r="AF395" s="347"/>
      <c r="AG395" s="347"/>
      <c r="AH395" s="347"/>
      <c r="AI395" s="347"/>
      <c r="AJ395" s="347"/>
      <c r="AK395" s="347"/>
      <c r="AL395" s="347"/>
      <c r="AM395" s="347"/>
      <c r="AN395" s="347"/>
      <c r="AO395" s="347"/>
    </row>
    <row r="396" spans="1:41" ht="12.75" customHeight="1" x14ac:dyDescent="0.25">
      <c r="A396" s="347"/>
      <c r="B396" s="361"/>
      <c r="C396" s="361"/>
      <c r="D396" s="361"/>
      <c r="E396" s="347"/>
      <c r="F396" s="347"/>
      <c r="G396" s="347"/>
      <c r="H396" s="347"/>
      <c r="I396" s="347"/>
      <c r="J396" s="347"/>
      <c r="K396" s="347"/>
      <c r="L396" s="361"/>
      <c r="M396" s="361"/>
      <c r="N396" s="361"/>
      <c r="O396" s="361"/>
      <c r="P396" s="364"/>
      <c r="Q396" s="364"/>
      <c r="R396" s="366"/>
      <c r="S396" s="366"/>
      <c r="T396" s="366"/>
      <c r="U396" s="347"/>
      <c r="V396" s="347"/>
      <c r="W396" s="347"/>
      <c r="X396" s="347"/>
      <c r="Y396" s="347"/>
      <c r="Z396" s="347"/>
      <c r="AA396" s="347"/>
      <c r="AB396" s="347"/>
      <c r="AC396" s="347"/>
      <c r="AD396" s="347"/>
      <c r="AE396" s="347"/>
      <c r="AF396" s="347"/>
      <c r="AG396" s="347"/>
      <c r="AH396" s="347"/>
      <c r="AI396" s="347"/>
      <c r="AJ396" s="347"/>
      <c r="AK396" s="347"/>
      <c r="AL396" s="347"/>
      <c r="AM396" s="347"/>
      <c r="AN396" s="347"/>
      <c r="AO396" s="347"/>
    </row>
    <row r="397" spans="1:41" ht="12.75" customHeight="1" x14ac:dyDescent="0.25">
      <c r="A397" s="347"/>
      <c r="B397" s="361"/>
      <c r="C397" s="361"/>
      <c r="D397" s="361"/>
      <c r="E397" s="347"/>
      <c r="F397" s="347"/>
      <c r="G397" s="347"/>
      <c r="H397" s="347"/>
      <c r="I397" s="347"/>
      <c r="J397" s="347"/>
      <c r="K397" s="347"/>
      <c r="L397" s="361"/>
      <c r="M397" s="361"/>
      <c r="N397" s="361"/>
      <c r="O397" s="361"/>
      <c r="P397" s="364"/>
      <c r="Q397" s="364"/>
      <c r="R397" s="366"/>
      <c r="S397" s="366"/>
      <c r="T397" s="366"/>
      <c r="U397" s="347"/>
      <c r="V397" s="347"/>
      <c r="W397" s="347"/>
      <c r="X397" s="347"/>
      <c r="Y397" s="347"/>
      <c r="Z397" s="347"/>
      <c r="AA397" s="347"/>
      <c r="AB397" s="347"/>
      <c r="AC397" s="347"/>
      <c r="AD397" s="347"/>
      <c r="AE397" s="347"/>
      <c r="AF397" s="347"/>
      <c r="AG397" s="347"/>
      <c r="AH397" s="347"/>
      <c r="AI397" s="347"/>
      <c r="AJ397" s="347"/>
      <c r="AK397" s="347"/>
      <c r="AL397" s="347"/>
      <c r="AM397" s="347"/>
      <c r="AN397" s="347"/>
      <c r="AO397" s="347"/>
    </row>
    <row r="398" spans="1:41" ht="12.75" customHeight="1" x14ac:dyDescent="0.25">
      <c r="A398" s="347"/>
      <c r="B398" s="361"/>
      <c r="C398" s="361"/>
      <c r="D398" s="361"/>
      <c r="E398" s="347"/>
      <c r="F398" s="347"/>
      <c r="G398" s="347"/>
      <c r="H398" s="347"/>
      <c r="I398" s="347"/>
      <c r="J398" s="347"/>
      <c r="K398" s="347"/>
      <c r="L398" s="361"/>
      <c r="M398" s="361"/>
      <c r="N398" s="361"/>
      <c r="O398" s="361"/>
      <c r="P398" s="364"/>
      <c r="Q398" s="364"/>
      <c r="R398" s="366"/>
      <c r="S398" s="366"/>
      <c r="T398" s="366"/>
      <c r="U398" s="347"/>
      <c r="V398" s="347"/>
      <c r="W398" s="347"/>
      <c r="X398" s="347"/>
      <c r="Y398" s="347"/>
      <c r="Z398" s="347"/>
      <c r="AA398" s="347"/>
      <c r="AB398" s="347"/>
      <c r="AC398" s="347"/>
      <c r="AD398" s="347"/>
      <c r="AE398" s="347"/>
      <c r="AF398" s="347"/>
      <c r="AG398" s="347"/>
      <c r="AH398" s="347"/>
      <c r="AI398" s="347"/>
      <c r="AJ398" s="347"/>
      <c r="AK398" s="347"/>
      <c r="AL398" s="347"/>
      <c r="AM398" s="347"/>
      <c r="AN398" s="347"/>
      <c r="AO398" s="347"/>
    </row>
    <row r="399" spans="1:41" ht="12.75" customHeight="1" x14ac:dyDescent="0.25">
      <c r="A399" s="347"/>
      <c r="B399" s="361"/>
      <c r="C399" s="361"/>
      <c r="D399" s="361"/>
      <c r="E399" s="347"/>
      <c r="F399" s="347"/>
      <c r="G399" s="347"/>
      <c r="H399" s="347"/>
      <c r="I399" s="347"/>
      <c r="J399" s="347"/>
      <c r="K399" s="347"/>
      <c r="L399" s="361"/>
      <c r="M399" s="361"/>
      <c r="N399" s="361"/>
      <c r="O399" s="361"/>
      <c r="P399" s="364"/>
      <c r="Q399" s="364"/>
      <c r="R399" s="366"/>
      <c r="S399" s="366"/>
      <c r="T399" s="366"/>
      <c r="U399" s="347"/>
      <c r="V399" s="347"/>
      <c r="W399" s="347"/>
      <c r="X399" s="347"/>
      <c r="Y399" s="347"/>
      <c r="Z399" s="347"/>
      <c r="AA399" s="347"/>
      <c r="AB399" s="347"/>
      <c r="AC399" s="347"/>
      <c r="AD399" s="347"/>
      <c r="AE399" s="347"/>
      <c r="AF399" s="347"/>
      <c r="AG399" s="347"/>
      <c r="AH399" s="347"/>
      <c r="AI399" s="347"/>
      <c r="AJ399" s="347"/>
      <c r="AK399" s="347"/>
      <c r="AL399" s="347"/>
      <c r="AM399" s="347"/>
      <c r="AN399" s="347"/>
      <c r="AO399" s="347"/>
    </row>
    <row r="400" spans="1:41" ht="12.75" customHeight="1" x14ac:dyDescent="0.25">
      <c r="A400" s="347"/>
      <c r="B400" s="361"/>
      <c r="C400" s="361"/>
      <c r="D400" s="361"/>
      <c r="E400" s="347"/>
      <c r="F400" s="347"/>
      <c r="G400" s="347"/>
      <c r="H400" s="347"/>
      <c r="I400" s="347"/>
      <c r="J400" s="347"/>
      <c r="K400" s="347"/>
      <c r="L400" s="361"/>
      <c r="M400" s="361"/>
      <c r="N400" s="361"/>
      <c r="O400" s="361"/>
      <c r="P400" s="364"/>
      <c r="Q400" s="364"/>
      <c r="R400" s="366"/>
      <c r="S400" s="366"/>
      <c r="T400" s="366"/>
      <c r="U400" s="347"/>
      <c r="V400" s="347"/>
      <c r="W400" s="347"/>
      <c r="X400" s="347"/>
      <c r="Y400" s="347"/>
      <c r="Z400" s="347"/>
      <c r="AA400" s="347"/>
      <c r="AB400" s="347"/>
      <c r="AC400" s="347"/>
      <c r="AD400" s="347"/>
      <c r="AE400" s="347"/>
      <c r="AF400" s="347"/>
      <c r="AG400" s="347"/>
      <c r="AH400" s="347"/>
      <c r="AI400" s="347"/>
      <c r="AJ400" s="347"/>
      <c r="AK400" s="347"/>
      <c r="AL400" s="347"/>
      <c r="AM400" s="347"/>
      <c r="AN400" s="347"/>
      <c r="AO400" s="347"/>
    </row>
    <row r="401" spans="1:41" ht="12.75" customHeight="1" x14ac:dyDescent="0.25">
      <c r="A401" s="347"/>
      <c r="B401" s="361"/>
      <c r="C401" s="361"/>
      <c r="D401" s="361"/>
      <c r="E401" s="347"/>
      <c r="F401" s="347"/>
      <c r="G401" s="347"/>
      <c r="H401" s="347"/>
      <c r="I401" s="347"/>
      <c r="J401" s="347"/>
      <c r="K401" s="347"/>
      <c r="L401" s="361"/>
      <c r="M401" s="361"/>
      <c r="N401" s="361"/>
      <c r="O401" s="361"/>
      <c r="P401" s="364"/>
      <c r="Q401" s="364"/>
      <c r="R401" s="366"/>
      <c r="S401" s="366"/>
      <c r="T401" s="366"/>
      <c r="U401" s="347"/>
      <c r="V401" s="347"/>
      <c r="W401" s="347"/>
      <c r="X401" s="347"/>
      <c r="Y401" s="347"/>
      <c r="Z401" s="347"/>
      <c r="AA401" s="347"/>
      <c r="AB401" s="347"/>
      <c r="AC401" s="347"/>
      <c r="AD401" s="347"/>
      <c r="AE401" s="347"/>
      <c r="AF401" s="347"/>
      <c r="AG401" s="347"/>
      <c r="AH401" s="347"/>
      <c r="AI401" s="347"/>
      <c r="AJ401" s="347"/>
      <c r="AK401" s="347"/>
      <c r="AL401" s="347"/>
      <c r="AM401" s="347"/>
      <c r="AN401" s="347"/>
      <c r="AO401" s="347"/>
    </row>
    <row r="402" spans="1:41" ht="12.75" customHeight="1" x14ac:dyDescent="0.25">
      <c r="A402" s="347"/>
      <c r="B402" s="361"/>
      <c r="C402" s="361"/>
      <c r="D402" s="361"/>
      <c r="E402" s="347"/>
      <c r="F402" s="347"/>
      <c r="G402" s="347"/>
      <c r="H402" s="347"/>
      <c r="I402" s="347"/>
      <c r="J402" s="347"/>
      <c r="K402" s="347"/>
      <c r="L402" s="361"/>
      <c r="M402" s="361"/>
      <c r="N402" s="361"/>
      <c r="O402" s="361"/>
      <c r="P402" s="364"/>
      <c r="Q402" s="364"/>
      <c r="R402" s="366"/>
      <c r="S402" s="366"/>
      <c r="T402" s="366"/>
      <c r="U402" s="347"/>
      <c r="V402" s="347"/>
      <c r="W402" s="347"/>
      <c r="X402" s="347"/>
      <c r="Y402" s="347"/>
      <c r="Z402" s="347"/>
      <c r="AA402" s="347"/>
      <c r="AB402" s="347"/>
      <c r="AC402" s="347"/>
      <c r="AD402" s="347"/>
      <c r="AE402" s="347"/>
      <c r="AF402" s="347"/>
      <c r="AG402" s="347"/>
      <c r="AH402" s="347"/>
      <c r="AI402" s="347"/>
      <c r="AJ402" s="347"/>
      <c r="AK402" s="347"/>
      <c r="AL402" s="347"/>
      <c r="AM402" s="347"/>
      <c r="AN402" s="347"/>
      <c r="AO402" s="347"/>
    </row>
    <row r="403" spans="1:41" ht="12.75" customHeight="1" x14ac:dyDescent="0.25">
      <c r="A403" s="347"/>
      <c r="B403" s="361"/>
      <c r="C403" s="361"/>
      <c r="D403" s="361"/>
      <c r="E403" s="347"/>
      <c r="F403" s="347"/>
      <c r="G403" s="347"/>
      <c r="H403" s="347"/>
      <c r="I403" s="347"/>
      <c r="J403" s="347"/>
      <c r="K403" s="347"/>
      <c r="L403" s="361"/>
      <c r="M403" s="361"/>
      <c r="N403" s="361"/>
      <c r="O403" s="361"/>
      <c r="P403" s="364"/>
      <c r="Q403" s="364"/>
      <c r="R403" s="366"/>
      <c r="S403" s="366"/>
      <c r="T403" s="366"/>
      <c r="U403" s="347"/>
      <c r="V403" s="347"/>
      <c r="W403" s="347"/>
      <c r="X403" s="347"/>
      <c r="Y403" s="347"/>
      <c r="Z403" s="347"/>
      <c r="AA403" s="347"/>
      <c r="AB403" s="347"/>
      <c r="AC403" s="347"/>
      <c r="AD403" s="347"/>
      <c r="AE403" s="347"/>
      <c r="AF403" s="347"/>
      <c r="AG403" s="347"/>
      <c r="AH403" s="347"/>
      <c r="AI403" s="347"/>
      <c r="AJ403" s="347"/>
      <c r="AK403" s="347"/>
      <c r="AL403" s="347"/>
      <c r="AM403" s="347"/>
      <c r="AN403" s="347"/>
      <c r="AO403" s="347"/>
    </row>
    <row r="404" spans="1:41" ht="12.75" customHeight="1" x14ac:dyDescent="0.25">
      <c r="A404" s="347"/>
      <c r="B404" s="361"/>
      <c r="C404" s="361"/>
      <c r="D404" s="361"/>
      <c r="E404" s="347"/>
      <c r="F404" s="347"/>
      <c r="G404" s="347"/>
      <c r="H404" s="347"/>
      <c r="I404" s="347"/>
      <c r="J404" s="347"/>
      <c r="K404" s="347"/>
      <c r="L404" s="361"/>
      <c r="M404" s="361"/>
      <c r="N404" s="361"/>
      <c r="O404" s="361"/>
      <c r="P404" s="364"/>
      <c r="Q404" s="364"/>
      <c r="R404" s="366"/>
      <c r="S404" s="366"/>
      <c r="T404" s="366"/>
      <c r="U404" s="347"/>
      <c r="V404" s="347"/>
      <c r="W404" s="347"/>
      <c r="X404" s="347"/>
      <c r="Y404" s="347"/>
      <c r="Z404" s="347"/>
      <c r="AA404" s="347"/>
      <c r="AB404" s="347"/>
      <c r="AC404" s="347"/>
      <c r="AD404" s="347"/>
      <c r="AE404" s="347"/>
      <c r="AF404" s="347"/>
      <c r="AG404" s="347"/>
      <c r="AH404" s="347"/>
      <c r="AI404" s="347"/>
      <c r="AJ404" s="347"/>
      <c r="AK404" s="347"/>
      <c r="AL404" s="347"/>
      <c r="AM404" s="347"/>
      <c r="AN404" s="347"/>
      <c r="AO404" s="347"/>
    </row>
    <row r="405" spans="1:41" ht="12.75" customHeight="1" x14ac:dyDescent="0.25">
      <c r="A405" s="347"/>
      <c r="B405" s="361"/>
      <c r="C405" s="361"/>
      <c r="D405" s="361"/>
      <c r="E405" s="347"/>
      <c r="F405" s="347"/>
      <c r="G405" s="347"/>
      <c r="H405" s="347"/>
      <c r="I405" s="347"/>
      <c r="J405" s="347"/>
      <c r="K405" s="347"/>
      <c r="L405" s="361"/>
      <c r="M405" s="361"/>
      <c r="N405" s="361"/>
      <c r="O405" s="361"/>
      <c r="P405" s="364"/>
      <c r="Q405" s="364"/>
      <c r="R405" s="366"/>
      <c r="S405" s="366"/>
      <c r="T405" s="366"/>
      <c r="U405" s="347"/>
      <c r="V405" s="347"/>
      <c r="W405" s="347"/>
      <c r="X405" s="347"/>
      <c r="Y405" s="347"/>
      <c r="Z405" s="347"/>
      <c r="AA405" s="347"/>
      <c r="AB405" s="347"/>
      <c r="AC405" s="347"/>
      <c r="AD405" s="347"/>
      <c r="AE405" s="347"/>
      <c r="AF405" s="347"/>
      <c r="AG405" s="347"/>
      <c r="AH405" s="347"/>
      <c r="AI405" s="347"/>
      <c r="AJ405" s="347"/>
      <c r="AK405" s="347"/>
      <c r="AL405" s="347"/>
      <c r="AM405" s="347"/>
      <c r="AN405" s="347"/>
      <c r="AO405" s="347"/>
    </row>
    <row r="406" spans="1:41" ht="12.75" customHeight="1" x14ac:dyDescent="0.25">
      <c r="A406" s="347"/>
      <c r="B406" s="361"/>
      <c r="C406" s="361"/>
      <c r="D406" s="361"/>
      <c r="E406" s="347"/>
      <c r="F406" s="347"/>
      <c r="G406" s="347"/>
      <c r="H406" s="347"/>
      <c r="I406" s="347"/>
      <c r="J406" s="347"/>
      <c r="K406" s="347"/>
      <c r="L406" s="361"/>
      <c r="M406" s="361"/>
      <c r="N406" s="361"/>
      <c r="O406" s="361"/>
      <c r="P406" s="364"/>
      <c r="Q406" s="364"/>
      <c r="R406" s="366"/>
      <c r="S406" s="366"/>
      <c r="T406" s="366"/>
      <c r="U406" s="347"/>
      <c r="V406" s="347"/>
      <c r="W406" s="347"/>
      <c r="X406" s="347"/>
      <c r="Y406" s="347"/>
      <c r="Z406" s="347"/>
      <c r="AA406" s="347"/>
      <c r="AB406" s="347"/>
      <c r="AC406" s="347"/>
      <c r="AD406" s="347"/>
      <c r="AE406" s="347"/>
      <c r="AF406" s="347"/>
      <c r="AG406" s="347"/>
      <c r="AH406" s="347"/>
      <c r="AI406" s="347"/>
      <c r="AJ406" s="347"/>
      <c r="AK406" s="347"/>
      <c r="AL406" s="347"/>
      <c r="AM406" s="347"/>
      <c r="AN406" s="347"/>
      <c r="AO406" s="347"/>
    </row>
    <row r="407" spans="1:41" ht="12.75" customHeight="1" x14ac:dyDescent="0.25">
      <c r="A407" s="347"/>
      <c r="B407" s="361"/>
      <c r="C407" s="361"/>
      <c r="D407" s="361"/>
      <c r="E407" s="347"/>
      <c r="F407" s="347"/>
      <c r="G407" s="347"/>
      <c r="H407" s="347"/>
      <c r="I407" s="347"/>
      <c r="J407" s="347"/>
      <c r="K407" s="347"/>
      <c r="L407" s="361"/>
      <c r="M407" s="361"/>
      <c r="N407" s="361"/>
      <c r="O407" s="361"/>
      <c r="P407" s="364"/>
      <c r="Q407" s="364"/>
      <c r="R407" s="366"/>
      <c r="S407" s="366"/>
      <c r="T407" s="366"/>
      <c r="U407" s="347"/>
      <c r="V407" s="347"/>
      <c r="W407" s="347"/>
      <c r="X407" s="347"/>
      <c r="Y407" s="347"/>
      <c r="Z407" s="347"/>
      <c r="AA407" s="347"/>
      <c r="AB407" s="347"/>
      <c r="AC407" s="347"/>
      <c r="AD407" s="347"/>
      <c r="AE407" s="347"/>
      <c r="AF407" s="347"/>
      <c r="AG407" s="347"/>
      <c r="AH407" s="347"/>
      <c r="AI407" s="347"/>
      <c r="AJ407" s="347"/>
      <c r="AK407" s="347"/>
      <c r="AL407" s="347"/>
      <c r="AM407" s="347"/>
      <c r="AN407" s="347"/>
      <c r="AO407" s="347"/>
    </row>
    <row r="408" spans="1:41" ht="12.75" customHeight="1" x14ac:dyDescent="0.25">
      <c r="A408" s="347"/>
      <c r="B408" s="361"/>
      <c r="C408" s="361"/>
      <c r="D408" s="361"/>
      <c r="E408" s="347"/>
      <c r="F408" s="347"/>
      <c r="G408" s="347"/>
      <c r="H408" s="347"/>
      <c r="I408" s="347"/>
      <c r="J408" s="347"/>
      <c r="K408" s="347"/>
      <c r="L408" s="361"/>
      <c r="M408" s="361"/>
      <c r="N408" s="361"/>
      <c r="O408" s="361"/>
      <c r="P408" s="364"/>
      <c r="Q408" s="364"/>
      <c r="R408" s="366"/>
      <c r="S408" s="366"/>
      <c r="T408" s="366"/>
      <c r="U408" s="347"/>
      <c r="V408" s="347"/>
      <c r="W408" s="347"/>
      <c r="X408" s="347"/>
      <c r="Y408" s="347"/>
      <c r="Z408" s="347"/>
      <c r="AA408" s="347"/>
      <c r="AB408" s="347"/>
      <c r="AC408" s="347"/>
      <c r="AD408" s="347"/>
      <c r="AE408" s="347"/>
      <c r="AF408" s="347"/>
      <c r="AG408" s="347"/>
      <c r="AH408" s="347"/>
      <c r="AI408" s="347"/>
      <c r="AJ408" s="347"/>
      <c r="AK408" s="347"/>
      <c r="AL408" s="347"/>
      <c r="AM408" s="347"/>
      <c r="AN408" s="347"/>
      <c r="AO408" s="347"/>
    </row>
    <row r="409" spans="1:41" ht="12.75" customHeight="1" x14ac:dyDescent="0.25">
      <c r="A409" s="347"/>
      <c r="B409" s="361"/>
      <c r="C409" s="361"/>
      <c r="D409" s="361"/>
      <c r="E409" s="347"/>
      <c r="F409" s="347"/>
      <c r="G409" s="347"/>
      <c r="H409" s="347"/>
      <c r="I409" s="347"/>
      <c r="J409" s="347"/>
      <c r="K409" s="347"/>
      <c r="L409" s="361"/>
      <c r="M409" s="361"/>
      <c r="N409" s="361"/>
      <c r="O409" s="361"/>
      <c r="P409" s="364"/>
      <c r="Q409" s="364"/>
      <c r="R409" s="366"/>
      <c r="S409" s="366"/>
      <c r="T409" s="366"/>
      <c r="U409" s="347"/>
      <c r="V409" s="347"/>
      <c r="W409" s="347"/>
      <c r="X409" s="347"/>
      <c r="Y409" s="347"/>
      <c r="Z409" s="347"/>
      <c r="AA409" s="347"/>
      <c r="AB409" s="347"/>
      <c r="AC409" s="347"/>
      <c r="AD409" s="347"/>
      <c r="AE409" s="347"/>
      <c r="AF409" s="347"/>
      <c r="AG409" s="347"/>
      <c r="AH409" s="347"/>
      <c r="AI409" s="347"/>
      <c r="AJ409" s="347"/>
      <c r="AK409" s="347"/>
      <c r="AL409" s="347"/>
      <c r="AM409" s="347"/>
      <c r="AN409" s="347"/>
      <c r="AO409" s="347"/>
    </row>
    <row r="410" spans="1:41" ht="12.75" customHeight="1" x14ac:dyDescent="0.25">
      <c r="A410" s="347"/>
      <c r="B410" s="361"/>
      <c r="C410" s="361"/>
      <c r="D410" s="361"/>
      <c r="E410" s="347"/>
      <c r="F410" s="347"/>
      <c r="G410" s="347"/>
      <c r="H410" s="347"/>
      <c r="I410" s="347"/>
      <c r="J410" s="347"/>
      <c r="K410" s="347"/>
      <c r="L410" s="361"/>
      <c r="M410" s="361"/>
      <c r="N410" s="361"/>
      <c r="O410" s="361"/>
      <c r="P410" s="364"/>
      <c r="Q410" s="364"/>
      <c r="R410" s="366"/>
      <c r="S410" s="366"/>
      <c r="T410" s="366"/>
      <c r="U410" s="347"/>
      <c r="V410" s="347"/>
      <c r="W410" s="347"/>
      <c r="X410" s="347"/>
      <c r="Y410" s="347"/>
      <c r="Z410" s="347"/>
      <c r="AA410" s="347"/>
      <c r="AB410" s="347"/>
      <c r="AC410" s="347"/>
      <c r="AD410" s="347"/>
      <c r="AE410" s="347"/>
      <c r="AF410" s="347"/>
      <c r="AG410" s="347"/>
      <c r="AH410" s="347"/>
      <c r="AI410" s="347"/>
      <c r="AJ410" s="347"/>
      <c r="AK410" s="347"/>
      <c r="AL410" s="347"/>
      <c r="AM410" s="347"/>
      <c r="AN410" s="347"/>
      <c r="AO410" s="347"/>
    </row>
    <row r="411" spans="1:41" ht="12.75" customHeight="1" x14ac:dyDescent="0.25">
      <c r="A411" s="347"/>
      <c r="B411" s="361"/>
      <c r="C411" s="361"/>
      <c r="D411" s="361"/>
      <c r="E411" s="347"/>
      <c r="F411" s="347"/>
      <c r="G411" s="347"/>
      <c r="H411" s="347"/>
      <c r="I411" s="347"/>
      <c r="J411" s="347"/>
      <c r="K411" s="347"/>
      <c r="L411" s="361"/>
      <c r="M411" s="361"/>
      <c r="N411" s="361"/>
      <c r="O411" s="361"/>
      <c r="P411" s="364"/>
      <c r="Q411" s="364"/>
      <c r="R411" s="366"/>
      <c r="S411" s="366"/>
      <c r="T411" s="366"/>
      <c r="U411" s="347"/>
      <c r="V411" s="347"/>
      <c r="W411" s="347"/>
      <c r="X411" s="347"/>
      <c r="Y411" s="347"/>
      <c r="Z411" s="347"/>
      <c r="AA411" s="347"/>
      <c r="AB411" s="347"/>
      <c r="AC411" s="347"/>
      <c r="AD411" s="347"/>
      <c r="AE411" s="347"/>
      <c r="AF411" s="347"/>
      <c r="AG411" s="347"/>
      <c r="AH411" s="347"/>
      <c r="AI411" s="347"/>
      <c r="AJ411" s="347"/>
      <c r="AK411" s="347"/>
      <c r="AL411" s="347"/>
      <c r="AM411" s="347"/>
      <c r="AN411" s="347"/>
      <c r="AO411" s="347"/>
    </row>
    <row r="412" spans="1:41" ht="12.75" customHeight="1" x14ac:dyDescent="0.25">
      <c r="A412" s="347"/>
      <c r="B412" s="361"/>
      <c r="C412" s="361"/>
      <c r="D412" s="361"/>
      <c r="E412" s="347"/>
      <c r="F412" s="347"/>
      <c r="G412" s="347"/>
      <c r="H412" s="347"/>
      <c r="I412" s="347"/>
      <c r="J412" s="347"/>
      <c r="K412" s="347"/>
      <c r="L412" s="361"/>
      <c r="M412" s="361"/>
      <c r="N412" s="361"/>
      <c r="O412" s="361"/>
      <c r="P412" s="364"/>
      <c r="Q412" s="364"/>
      <c r="R412" s="366"/>
      <c r="S412" s="366"/>
      <c r="T412" s="366"/>
      <c r="U412" s="347"/>
      <c r="V412" s="347"/>
      <c r="W412" s="347"/>
      <c r="X412" s="347"/>
      <c r="Y412" s="347"/>
      <c r="Z412" s="347"/>
      <c r="AA412" s="347"/>
      <c r="AB412" s="347"/>
      <c r="AC412" s="347"/>
      <c r="AD412" s="347"/>
      <c r="AE412" s="347"/>
      <c r="AF412" s="347"/>
      <c r="AG412" s="347"/>
      <c r="AH412" s="347"/>
      <c r="AI412" s="347"/>
      <c r="AJ412" s="347"/>
      <c r="AK412" s="347"/>
      <c r="AL412" s="347"/>
      <c r="AM412" s="347"/>
      <c r="AN412" s="347"/>
      <c r="AO412" s="347"/>
    </row>
    <row r="413" spans="1:41" ht="12.75" customHeight="1" x14ac:dyDescent="0.25">
      <c r="A413" s="347"/>
      <c r="B413" s="361"/>
      <c r="C413" s="361"/>
      <c r="D413" s="361"/>
      <c r="E413" s="347"/>
      <c r="F413" s="347"/>
      <c r="G413" s="347"/>
      <c r="H413" s="347"/>
      <c r="I413" s="347"/>
      <c r="J413" s="347"/>
      <c r="K413" s="347"/>
      <c r="L413" s="361"/>
      <c r="M413" s="361"/>
      <c r="N413" s="361"/>
      <c r="O413" s="361"/>
      <c r="P413" s="364"/>
      <c r="Q413" s="364"/>
      <c r="R413" s="366"/>
      <c r="S413" s="366"/>
      <c r="T413" s="366"/>
      <c r="U413" s="347"/>
      <c r="V413" s="347"/>
      <c r="W413" s="347"/>
      <c r="X413" s="347"/>
      <c r="Y413" s="347"/>
      <c r="Z413" s="347"/>
      <c r="AA413" s="347"/>
      <c r="AB413" s="347"/>
      <c r="AC413" s="347"/>
      <c r="AD413" s="347"/>
      <c r="AE413" s="347"/>
      <c r="AF413" s="347"/>
      <c r="AG413" s="347"/>
      <c r="AH413" s="347"/>
      <c r="AI413" s="347"/>
      <c r="AJ413" s="347"/>
      <c r="AK413" s="347"/>
      <c r="AL413" s="347"/>
      <c r="AM413" s="347"/>
      <c r="AN413" s="347"/>
      <c r="AO413" s="347"/>
    </row>
    <row r="414" spans="1:41" ht="12.75" customHeight="1" x14ac:dyDescent="0.25">
      <c r="A414" s="347"/>
      <c r="B414" s="361"/>
      <c r="C414" s="361"/>
      <c r="D414" s="361"/>
      <c r="E414" s="347"/>
      <c r="F414" s="347"/>
      <c r="G414" s="347"/>
      <c r="H414" s="347"/>
      <c r="I414" s="347"/>
      <c r="J414" s="347"/>
      <c r="K414" s="347"/>
      <c r="L414" s="361"/>
      <c r="M414" s="361"/>
      <c r="N414" s="361"/>
      <c r="O414" s="361"/>
      <c r="P414" s="364"/>
      <c r="Q414" s="364"/>
      <c r="R414" s="366"/>
      <c r="S414" s="366"/>
      <c r="T414" s="366"/>
      <c r="U414" s="347"/>
      <c r="V414" s="347"/>
      <c r="W414" s="347"/>
      <c r="X414" s="347"/>
      <c r="Y414" s="347"/>
      <c r="Z414" s="347"/>
      <c r="AA414" s="347"/>
      <c r="AB414" s="347"/>
      <c r="AC414" s="347"/>
      <c r="AD414" s="347"/>
      <c r="AE414" s="347"/>
      <c r="AF414" s="347"/>
      <c r="AG414" s="347"/>
      <c r="AH414" s="347"/>
      <c r="AI414" s="347"/>
      <c r="AJ414" s="347"/>
      <c r="AK414" s="347"/>
      <c r="AL414" s="347"/>
      <c r="AM414" s="347"/>
      <c r="AN414" s="347"/>
      <c r="AO414" s="347"/>
    </row>
    <row r="415" spans="1:41" ht="12.75" customHeight="1" x14ac:dyDescent="0.25">
      <c r="A415" s="347"/>
      <c r="B415" s="361"/>
      <c r="C415" s="361"/>
      <c r="D415" s="361"/>
      <c r="E415" s="347"/>
      <c r="F415" s="347"/>
      <c r="G415" s="347"/>
      <c r="H415" s="347"/>
      <c r="I415" s="347"/>
      <c r="J415" s="347"/>
      <c r="K415" s="347"/>
      <c r="L415" s="361"/>
      <c r="M415" s="361"/>
      <c r="N415" s="361"/>
      <c r="O415" s="361"/>
      <c r="P415" s="364"/>
      <c r="Q415" s="364"/>
      <c r="R415" s="366"/>
      <c r="S415" s="366"/>
      <c r="T415" s="366"/>
      <c r="U415" s="347"/>
      <c r="V415" s="347"/>
      <c r="W415" s="347"/>
      <c r="X415" s="347"/>
      <c r="Y415" s="347"/>
      <c r="Z415" s="347"/>
      <c r="AA415" s="347"/>
      <c r="AB415" s="347"/>
      <c r="AC415" s="347"/>
      <c r="AD415" s="347"/>
      <c r="AE415" s="347"/>
      <c r="AF415" s="347"/>
      <c r="AG415" s="347"/>
      <c r="AH415" s="347"/>
      <c r="AI415" s="347"/>
      <c r="AJ415" s="347"/>
      <c r="AK415" s="347"/>
      <c r="AL415" s="347"/>
      <c r="AM415" s="347"/>
      <c r="AN415" s="347"/>
      <c r="AO415" s="347"/>
    </row>
    <row r="416" spans="1:41" ht="12.75" customHeight="1" x14ac:dyDescent="0.25">
      <c r="A416" s="347"/>
      <c r="B416" s="361"/>
      <c r="C416" s="361"/>
      <c r="D416" s="361"/>
      <c r="E416" s="347"/>
      <c r="F416" s="347"/>
      <c r="G416" s="347"/>
      <c r="H416" s="347"/>
      <c r="I416" s="347"/>
      <c r="J416" s="347"/>
      <c r="K416" s="347"/>
      <c r="L416" s="361"/>
      <c r="M416" s="361"/>
      <c r="N416" s="361"/>
      <c r="O416" s="361"/>
      <c r="P416" s="364"/>
      <c r="Q416" s="364"/>
      <c r="R416" s="366"/>
      <c r="S416" s="366"/>
      <c r="T416" s="366"/>
      <c r="U416" s="347"/>
      <c r="V416" s="347"/>
      <c r="W416" s="347"/>
      <c r="X416" s="347"/>
      <c r="Y416" s="347"/>
      <c r="Z416" s="347"/>
      <c r="AA416" s="347"/>
      <c r="AB416" s="347"/>
      <c r="AC416" s="347"/>
      <c r="AD416" s="347"/>
      <c r="AE416" s="347"/>
      <c r="AF416" s="347"/>
      <c r="AG416" s="347"/>
      <c r="AH416" s="347"/>
      <c r="AI416" s="347"/>
      <c r="AJ416" s="347"/>
      <c r="AK416" s="347"/>
      <c r="AL416" s="347"/>
      <c r="AM416" s="347"/>
      <c r="AN416" s="347"/>
      <c r="AO416" s="347"/>
    </row>
    <row r="417" spans="1:41" ht="12.75" customHeight="1" x14ac:dyDescent="0.25">
      <c r="A417" s="347"/>
      <c r="B417" s="361"/>
      <c r="C417" s="361"/>
      <c r="D417" s="361"/>
      <c r="E417" s="347"/>
      <c r="F417" s="347"/>
      <c r="G417" s="347"/>
      <c r="H417" s="347"/>
      <c r="I417" s="347"/>
      <c r="J417" s="347"/>
      <c r="K417" s="347"/>
      <c r="L417" s="361"/>
      <c r="M417" s="361"/>
      <c r="N417" s="361"/>
      <c r="O417" s="361"/>
      <c r="P417" s="364"/>
      <c r="Q417" s="364"/>
      <c r="R417" s="366"/>
      <c r="S417" s="366"/>
      <c r="T417" s="366"/>
      <c r="U417" s="347"/>
      <c r="V417" s="347"/>
      <c r="W417" s="347"/>
      <c r="X417" s="347"/>
      <c r="Y417" s="347"/>
      <c r="Z417" s="347"/>
      <c r="AA417" s="347"/>
      <c r="AB417" s="347"/>
      <c r="AC417" s="347"/>
      <c r="AD417" s="347"/>
      <c r="AE417" s="347"/>
      <c r="AF417" s="347"/>
      <c r="AG417" s="347"/>
      <c r="AH417" s="347"/>
      <c r="AI417" s="347"/>
      <c r="AJ417" s="347"/>
      <c r="AK417" s="347"/>
      <c r="AL417" s="347"/>
      <c r="AM417" s="347"/>
      <c r="AN417" s="347"/>
      <c r="AO417" s="347"/>
    </row>
    <row r="418" spans="1:41" ht="12.75" customHeight="1" x14ac:dyDescent="0.25">
      <c r="A418" s="347"/>
      <c r="B418" s="361"/>
      <c r="C418" s="361"/>
      <c r="D418" s="361"/>
      <c r="E418" s="347"/>
      <c r="F418" s="347"/>
      <c r="G418" s="347"/>
      <c r="H418" s="347"/>
      <c r="I418" s="347"/>
      <c r="J418" s="347"/>
      <c r="K418" s="347"/>
      <c r="L418" s="361"/>
      <c r="M418" s="361"/>
      <c r="N418" s="361"/>
      <c r="O418" s="361"/>
      <c r="P418" s="364"/>
      <c r="Q418" s="364"/>
      <c r="R418" s="366"/>
      <c r="S418" s="366"/>
      <c r="T418" s="366"/>
      <c r="U418" s="347"/>
      <c r="V418" s="347"/>
      <c r="W418" s="347"/>
      <c r="X418" s="347"/>
      <c r="Y418" s="347"/>
      <c r="Z418" s="347"/>
      <c r="AA418" s="347"/>
      <c r="AB418" s="347"/>
      <c r="AC418" s="347"/>
      <c r="AD418" s="347"/>
      <c r="AE418" s="347"/>
      <c r="AF418" s="347"/>
      <c r="AG418" s="347"/>
      <c r="AH418" s="347"/>
      <c r="AI418" s="347"/>
      <c r="AJ418" s="347"/>
      <c r="AK418" s="347"/>
      <c r="AL418" s="347"/>
      <c r="AM418" s="347"/>
      <c r="AN418" s="347"/>
      <c r="AO418" s="347"/>
    </row>
    <row r="419" spans="1:41" ht="12.75" customHeight="1" x14ac:dyDescent="0.25">
      <c r="A419" s="347"/>
      <c r="B419" s="361"/>
      <c r="C419" s="361"/>
      <c r="D419" s="361"/>
      <c r="E419" s="347"/>
      <c r="F419" s="347"/>
      <c r="G419" s="347"/>
      <c r="H419" s="347"/>
      <c r="I419" s="347"/>
      <c r="J419" s="347"/>
      <c r="K419" s="347"/>
      <c r="L419" s="361"/>
      <c r="M419" s="361"/>
      <c r="N419" s="361"/>
      <c r="O419" s="361"/>
      <c r="P419" s="364"/>
      <c r="Q419" s="364"/>
      <c r="R419" s="366"/>
      <c r="S419" s="366"/>
      <c r="T419" s="366"/>
      <c r="U419" s="347"/>
      <c r="V419" s="347"/>
      <c r="W419" s="347"/>
      <c r="X419" s="347"/>
      <c r="Y419" s="347"/>
      <c r="Z419" s="347"/>
      <c r="AA419" s="347"/>
      <c r="AB419" s="347"/>
      <c r="AC419" s="347"/>
      <c r="AD419" s="347"/>
      <c r="AE419" s="347"/>
      <c r="AF419" s="347"/>
      <c r="AG419" s="347"/>
      <c r="AH419" s="347"/>
      <c r="AI419" s="347"/>
      <c r="AJ419" s="347"/>
      <c r="AK419" s="347"/>
      <c r="AL419" s="347"/>
      <c r="AM419" s="347"/>
      <c r="AN419" s="347"/>
      <c r="AO419" s="347"/>
    </row>
    <row r="420" spans="1:41" ht="12.75" customHeight="1" x14ac:dyDescent="0.25">
      <c r="A420" s="347"/>
      <c r="B420" s="361"/>
      <c r="C420" s="361"/>
      <c r="D420" s="361"/>
      <c r="E420" s="347"/>
      <c r="F420" s="347"/>
      <c r="G420" s="347"/>
      <c r="H420" s="347"/>
      <c r="I420" s="347"/>
      <c r="J420" s="347"/>
      <c r="K420" s="347"/>
      <c r="L420" s="361"/>
      <c r="M420" s="361"/>
      <c r="N420" s="361"/>
      <c r="O420" s="361"/>
      <c r="P420" s="364"/>
      <c r="Q420" s="364"/>
      <c r="R420" s="366"/>
      <c r="S420" s="366"/>
      <c r="T420" s="366"/>
      <c r="U420" s="347"/>
      <c r="V420" s="347"/>
      <c r="W420" s="347"/>
      <c r="X420" s="347"/>
      <c r="Y420" s="347"/>
      <c r="Z420" s="347"/>
      <c r="AA420" s="347"/>
      <c r="AB420" s="347"/>
      <c r="AC420" s="347"/>
      <c r="AD420" s="347"/>
      <c r="AE420" s="347"/>
      <c r="AF420" s="347"/>
      <c r="AG420" s="347"/>
      <c r="AH420" s="347"/>
      <c r="AI420" s="347"/>
      <c r="AJ420" s="347"/>
      <c r="AK420" s="347"/>
      <c r="AL420" s="347"/>
      <c r="AM420" s="347"/>
      <c r="AN420" s="347"/>
      <c r="AO420" s="347"/>
    </row>
    <row r="421" spans="1:41" ht="12.75" customHeight="1" x14ac:dyDescent="0.25">
      <c r="A421" s="347"/>
      <c r="B421" s="361"/>
      <c r="C421" s="361"/>
      <c r="D421" s="361"/>
      <c r="E421" s="347"/>
      <c r="F421" s="347"/>
      <c r="G421" s="347"/>
      <c r="H421" s="347"/>
      <c r="I421" s="347"/>
      <c r="J421" s="347"/>
      <c r="K421" s="347"/>
      <c r="L421" s="361"/>
      <c r="M421" s="361"/>
      <c r="N421" s="361"/>
      <c r="O421" s="361"/>
      <c r="P421" s="364"/>
      <c r="Q421" s="364"/>
      <c r="R421" s="366"/>
      <c r="S421" s="366"/>
      <c r="T421" s="366"/>
      <c r="U421" s="347"/>
      <c r="V421" s="347"/>
      <c r="W421" s="347"/>
      <c r="X421" s="347"/>
      <c r="Y421" s="347"/>
      <c r="Z421" s="347"/>
      <c r="AA421" s="347"/>
      <c r="AB421" s="347"/>
      <c r="AC421" s="347"/>
      <c r="AD421" s="347"/>
      <c r="AE421" s="347"/>
      <c r="AF421" s="347"/>
      <c r="AG421" s="347"/>
      <c r="AH421" s="347"/>
      <c r="AI421" s="347"/>
      <c r="AJ421" s="347"/>
      <c r="AK421" s="347"/>
      <c r="AL421" s="347"/>
      <c r="AM421" s="347"/>
      <c r="AN421" s="347"/>
      <c r="AO421" s="347"/>
    </row>
    <row r="422" spans="1:41" ht="12.75" customHeight="1" x14ac:dyDescent="0.25">
      <c r="A422" s="347"/>
      <c r="B422" s="361"/>
      <c r="C422" s="361"/>
      <c r="D422" s="361"/>
      <c r="E422" s="347"/>
      <c r="F422" s="347"/>
      <c r="G422" s="347"/>
      <c r="H422" s="347"/>
      <c r="I422" s="347"/>
      <c r="J422" s="347"/>
      <c r="K422" s="347"/>
      <c r="L422" s="361"/>
      <c r="M422" s="361"/>
      <c r="N422" s="361"/>
      <c r="O422" s="361"/>
      <c r="P422" s="364"/>
      <c r="Q422" s="364"/>
      <c r="R422" s="366"/>
      <c r="S422" s="366"/>
      <c r="T422" s="366"/>
      <c r="U422" s="347"/>
      <c r="V422" s="347"/>
      <c r="W422" s="347"/>
      <c r="X422" s="347"/>
      <c r="Y422" s="347"/>
      <c r="Z422" s="347"/>
      <c r="AA422" s="347"/>
      <c r="AB422" s="347"/>
      <c r="AC422" s="347"/>
      <c r="AD422" s="347"/>
      <c r="AE422" s="347"/>
      <c r="AF422" s="347"/>
      <c r="AG422" s="347"/>
      <c r="AH422" s="347"/>
      <c r="AI422" s="347"/>
      <c r="AJ422" s="347"/>
      <c r="AK422" s="347"/>
      <c r="AL422" s="347"/>
      <c r="AM422" s="347"/>
      <c r="AN422" s="347"/>
      <c r="AO422" s="347"/>
    </row>
    <row r="423" spans="1:41" ht="12.75" customHeight="1" x14ac:dyDescent="0.25">
      <c r="A423" s="347"/>
      <c r="B423" s="361"/>
      <c r="C423" s="361"/>
      <c r="D423" s="361"/>
      <c r="E423" s="347"/>
      <c r="F423" s="347"/>
      <c r="G423" s="347"/>
      <c r="H423" s="347"/>
      <c r="I423" s="347"/>
      <c r="J423" s="347"/>
      <c r="K423" s="347"/>
      <c r="L423" s="361"/>
      <c r="M423" s="361"/>
      <c r="N423" s="361"/>
      <c r="O423" s="361"/>
      <c r="P423" s="364"/>
      <c r="Q423" s="364"/>
      <c r="R423" s="366"/>
      <c r="S423" s="366"/>
      <c r="T423" s="366"/>
      <c r="U423" s="347"/>
      <c r="V423" s="347"/>
      <c r="W423" s="347"/>
      <c r="X423" s="347"/>
      <c r="Y423" s="347"/>
      <c r="Z423" s="347"/>
      <c r="AA423" s="347"/>
      <c r="AB423" s="347"/>
      <c r="AC423" s="347"/>
      <c r="AD423" s="347"/>
      <c r="AE423" s="347"/>
      <c r="AF423" s="347"/>
      <c r="AG423" s="347"/>
      <c r="AH423" s="347"/>
      <c r="AI423" s="347"/>
      <c r="AJ423" s="347"/>
      <c r="AK423" s="347"/>
      <c r="AL423" s="347"/>
      <c r="AM423" s="347"/>
      <c r="AN423" s="347"/>
      <c r="AO423" s="347"/>
    </row>
    <row r="424" spans="1:41" ht="12.75" customHeight="1" x14ac:dyDescent="0.25">
      <c r="A424" s="347"/>
      <c r="B424" s="361"/>
      <c r="C424" s="361"/>
      <c r="D424" s="361"/>
      <c r="E424" s="347"/>
      <c r="F424" s="347"/>
      <c r="G424" s="347"/>
      <c r="H424" s="347"/>
      <c r="I424" s="347"/>
      <c r="J424" s="347"/>
      <c r="K424" s="347"/>
      <c r="L424" s="361"/>
      <c r="M424" s="361"/>
      <c r="N424" s="361"/>
      <c r="O424" s="361"/>
      <c r="P424" s="364"/>
      <c r="Q424" s="364"/>
      <c r="R424" s="366"/>
      <c r="S424" s="366"/>
      <c r="T424" s="366"/>
      <c r="U424" s="347"/>
      <c r="V424" s="347"/>
      <c r="W424" s="347"/>
      <c r="X424" s="347"/>
      <c r="Y424" s="347"/>
      <c r="Z424" s="347"/>
      <c r="AA424" s="347"/>
      <c r="AB424" s="347"/>
      <c r="AC424" s="347"/>
      <c r="AD424" s="347"/>
      <c r="AE424" s="347"/>
      <c r="AF424" s="347"/>
      <c r="AG424" s="347"/>
      <c r="AH424" s="347"/>
      <c r="AI424" s="347"/>
      <c r="AJ424" s="347"/>
      <c r="AK424" s="347"/>
      <c r="AL424" s="347"/>
      <c r="AM424" s="347"/>
      <c r="AN424" s="347"/>
      <c r="AO424" s="347"/>
    </row>
    <row r="425" spans="1:41" ht="12.75" customHeight="1" x14ac:dyDescent="0.25">
      <c r="A425" s="347"/>
      <c r="B425" s="361"/>
      <c r="C425" s="361"/>
      <c r="D425" s="361"/>
      <c r="E425" s="347"/>
      <c r="F425" s="347"/>
      <c r="G425" s="347"/>
      <c r="H425" s="347"/>
      <c r="I425" s="347"/>
      <c r="J425" s="347"/>
      <c r="K425" s="347"/>
      <c r="L425" s="361"/>
      <c r="M425" s="361"/>
      <c r="N425" s="361"/>
      <c r="O425" s="361"/>
      <c r="P425" s="364"/>
      <c r="Q425" s="364"/>
      <c r="R425" s="366"/>
      <c r="S425" s="366"/>
      <c r="T425" s="366"/>
      <c r="U425" s="347"/>
      <c r="V425" s="347"/>
      <c r="W425" s="347"/>
      <c r="X425" s="347"/>
      <c r="Y425" s="347"/>
      <c r="Z425" s="347"/>
      <c r="AA425" s="347"/>
      <c r="AB425" s="347"/>
      <c r="AC425" s="347"/>
      <c r="AD425" s="347"/>
      <c r="AE425" s="347"/>
      <c r="AF425" s="347"/>
      <c r="AG425" s="347"/>
      <c r="AH425" s="347"/>
      <c r="AI425" s="347"/>
      <c r="AJ425" s="347"/>
      <c r="AK425" s="347"/>
      <c r="AL425" s="347"/>
      <c r="AM425" s="347"/>
      <c r="AN425" s="347"/>
      <c r="AO425" s="347"/>
    </row>
    <row r="426" spans="1:41" ht="12.75" customHeight="1" x14ac:dyDescent="0.25">
      <c r="A426" s="347"/>
      <c r="B426" s="361"/>
      <c r="C426" s="361"/>
      <c r="D426" s="361"/>
      <c r="E426" s="347"/>
      <c r="F426" s="347"/>
      <c r="G426" s="347"/>
      <c r="H426" s="347"/>
      <c r="I426" s="347"/>
      <c r="J426" s="347"/>
      <c r="K426" s="347"/>
      <c r="L426" s="361"/>
      <c r="M426" s="361"/>
      <c r="N426" s="361"/>
      <c r="O426" s="361"/>
      <c r="P426" s="364"/>
      <c r="Q426" s="364"/>
      <c r="R426" s="366"/>
      <c r="S426" s="366"/>
      <c r="T426" s="366"/>
      <c r="U426" s="347"/>
      <c r="V426" s="347"/>
      <c r="W426" s="347"/>
      <c r="X426" s="347"/>
      <c r="Y426" s="347"/>
      <c r="Z426" s="347"/>
      <c r="AA426" s="347"/>
      <c r="AB426" s="347"/>
      <c r="AC426" s="347"/>
      <c r="AD426" s="347"/>
      <c r="AE426" s="347"/>
      <c r="AF426" s="347"/>
      <c r="AG426" s="347"/>
      <c r="AH426" s="347"/>
      <c r="AI426" s="347"/>
      <c r="AJ426" s="347"/>
      <c r="AK426" s="347"/>
      <c r="AL426" s="347"/>
      <c r="AM426" s="347"/>
      <c r="AN426" s="347"/>
      <c r="AO426" s="347"/>
    </row>
    <row r="427" spans="1:41" ht="12.75" customHeight="1" x14ac:dyDescent="0.25">
      <c r="A427" s="347"/>
      <c r="B427" s="361"/>
      <c r="C427" s="361"/>
      <c r="D427" s="361"/>
      <c r="E427" s="347"/>
      <c r="F427" s="347"/>
      <c r="G427" s="347"/>
      <c r="H427" s="347"/>
      <c r="I427" s="347"/>
      <c r="J427" s="347"/>
      <c r="K427" s="347"/>
      <c r="L427" s="361"/>
      <c r="M427" s="361"/>
      <c r="N427" s="361"/>
      <c r="O427" s="361"/>
      <c r="P427" s="364"/>
      <c r="Q427" s="364"/>
      <c r="R427" s="366"/>
      <c r="S427" s="366"/>
      <c r="T427" s="366"/>
      <c r="U427" s="347"/>
      <c r="V427" s="347"/>
      <c r="W427" s="347"/>
      <c r="X427" s="347"/>
      <c r="Y427" s="347"/>
      <c r="Z427" s="347"/>
      <c r="AA427" s="347"/>
      <c r="AB427" s="347"/>
      <c r="AC427" s="347"/>
      <c r="AD427" s="347"/>
      <c r="AE427" s="347"/>
      <c r="AF427" s="347"/>
      <c r="AG427" s="347"/>
      <c r="AH427" s="347"/>
      <c r="AI427" s="347"/>
      <c r="AJ427" s="347"/>
      <c r="AK427" s="347"/>
      <c r="AL427" s="347"/>
      <c r="AM427" s="347"/>
      <c r="AN427" s="347"/>
      <c r="AO427" s="347"/>
    </row>
    <row r="428" spans="1:41" ht="12.75" customHeight="1" x14ac:dyDescent="0.25">
      <c r="A428" s="347"/>
      <c r="B428" s="361"/>
      <c r="C428" s="361"/>
      <c r="D428" s="361"/>
      <c r="E428" s="347"/>
      <c r="F428" s="347"/>
      <c r="G428" s="347"/>
      <c r="H428" s="347"/>
      <c r="I428" s="347"/>
      <c r="J428" s="347"/>
      <c r="K428" s="347"/>
      <c r="L428" s="361"/>
      <c r="M428" s="361"/>
      <c r="N428" s="361"/>
      <c r="O428" s="361"/>
      <c r="P428" s="364"/>
      <c r="Q428" s="364"/>
      <c r="R428" s="366"/>
      <c r="S428" s="366"/>
      <c r="T428" s="366"/>
      <c r="U428" s="347"/>
      <c r="V428" s="347"/>
      <c r="W428" s="347"/>
      <c r="X428" s="347"/>
      <c r="Y428" s="347"/>
      <c r="Z428" s="347"/>
      <c r="AA428" s="347"/>
      <c r="AB428" s="347"/>
      <c r="AC428" s="347"/>
      <c r="AD428" s="347"/>
      <c r="AE428" s="347"/>
      <c r="AF428" s="347"/>
      <c r="AG428" s="347"/>
      <c r="AH428" s="347"/>
      <c r="AI428" s="347"/>
      <c r="AJ428" s="347"/>
      <c r="AK428" s="347"/>
      <c r="AL428" s="347"/>
      <c r="AM428" s="347"/>
      <c r="AN428" s="347"/>
      <c r="AO428" s="347"/>
    </row>
    <row r="429" spans="1:41" ht="12.75" customHeight="1" x14ac:dyDescent="0.25">
      <c r="A429" s="347"/>
      <c r="B429" s="361"/>
      <c r="C429" s="361"/>
      <c r="D429" s="361"/>
      <c r="E429" s="347"/>
      <c r="F429" s="347"/>
      <c r="G429" s="347"/>
      <c r="H429" s="347"/>
      <c r="I429" s="347"/>
      <c r="J429" s="347"/>
      <c r="K429" s="347"/>
      <c r="L429" s="361"/>
      <c r="M429" s="361"/>
      <c r="N429" s="361"/>
      <c r="O429" s="361"/>
      <c r="P429" s="364"/>
      <c r="Q429" s="364"/>
      <c r="R429" s="366"/>
      <c r="S429" s="366"/>
      <c r="T429" s="366"/>
      <c r="U429" s="347"/>
      <c r="V429" s="347"/>
      <c r="W429" s="347"/>
      <c r="X429" s="347"/>
      <c r="Y429" s="347"/>
      <c r="Z429" s="347"/>
      <c r="AA429" s="347"/>
      <c r="AB429" s="347"/>
      <c r="AC429" s="347"/>
      <c r="AD429" s="347"/>
      <c r="AE429" s="347"/>
      <c r="AF429" s="347"/>
      <c r="AG429" s="347"/>
      <c r="AH429" s="347"/>
      <c r="AI429" s="347"/>
      <c r="AJ429" s="347"/>
      <c r="AK429" s="347"/>
      <c r="AL429" s="347"/>
      <c r="AM429" s="347"/>
      <c r="AN429" s="347"/>
      <c r="AO429" s="347"/>
    </row>
    <row r="430" spans="1:41" ht="12.75" customHeight="1" x14ac:dyDescent="0.25">
      <c r="A430" s="347"/>
      <c r="B430" s="361"/>
      <c r="C430" s="361"/>
      <c r="D430" s="361"/>
      <c r="E430" s="347"/>
      <c r="F430" s="347"/>
      <c r="G430" s="347"/>
      <c r="H430" s="347"/>
      <c r="I430" s="347"/>
      <c r="J430" s="347"/>
      <c r="K430" s="347"/>
      <c r="L430" s="361"/>
      <c r="M430" s="361"/>
      <c r="N430" s="361"/>
      <c r="O430" s="361"/>
      <c r="P430" s="364"/>
      <c r="Q430" s="364"/>
      <c r="R430" s="366"/>
      <c r="S430" s="366"/>
      <c r="T430" s="366"/>
      <c r="U430" s="347"/>
      <c r="V430" s="347"/>
      <c r="W430" s="347"/>
      <c r="X430" s="347"/>
      <c r="Y430" s="347"/>
      <c r="Z430" s="347"/>
      <c r="AA430" s="347"/>
      <c r="AB430" s="347"/>
      <c r="AC430" s="347"/>
      <c r="AD430" s="347"/>
      <c r="AE430" s="347"/>
      <c r="AF430" s="347"/>
      <c r="AG430" s="347"/>
      <c r="AH430" s="347"/>
      <c r="AI430" s="347"/>
      <c r="AJ430" s="347"/>
      <c r="AK430" s="347"/>
      <c r="AL430" s="347"/>
      <c r="AM430" s="347"/>
      <c r="AN430" s="347"/>
      <c r="AO430" s="347"/>
    </row>
    <row r="431" spans="1:41" ht="12.75" customHeight="1" x14ac:dyDescent="0.25">
      <c r="A431" s="347"/>
      <c r="B431" s="361"/>
      <c r="C431" s="361"/>
      <c r="D431" s="361"/>
      <c r="E431" s="347"/>
      <c r="F431" s="347"/>
      <c r="G431" s="347"/>
      <c r="H431" s="347"/>
      <c r="I431" s="347"/>
      <c r="J431" s="347"/>
      <c r="K431" s="347"/>
      <c r="L431" s="361"/>
      <c r="M431" s="361"/>
      <c r="N431" s="361"/>
      <c r="O431" s="361"/>
      <c r="P431" s="364"/>
      <c r="Q431" s="364"/>
      <c r="R431" s="366"/>
      <c r="S431" s="366"/>
      <c r="T431" s="366"/>
      <c r="U431" s="347"/>
      <c r="V431" s="347"/>
      <c r="W431" s="347"/>
      <c r="X431" s="347"/>
      <c r="Y431" s="347"/>
      <c r="Z431" s="347"/>
      <c r="AA431" s="347"/>
      <c r="AB431" s="347"/>
      <c r="AC431" s="347"/>
      <c r="AD431" s="347"/>
      <c r="AE431" s="347"/>
      <c r="AF431" s="347"/>
      <c r="AG431" s="347"/>
      <c r="AH431" s="347"/>
      <c r="AI431" s="347"/>
      <c r="AJ431" s="347"/>
      <c r="AK431" s="347"/>
      <c r="AL431" s="347"/>
      <c r="AM431" s="347"/>
      <c r="AN431" s="347"/>
      <c r="AO431" s="347"/>
    </row>
    <row r="432" spans="1:41" ht="12.75" customHeight="1" x14ac:dyDescent="0.25">
      <c r="A432" s="347"/>
      <c r="B432" s="361"/>
      <c r="C432" s="361"/>
      <c r="D432" s="361"/>
      <c r="E432" s="347"/>
      <c r="F432" s="347"/>
      <c r="G432" s="347"/>
      <c r="H432" s="347"/>
      <c r="I432" s="347"/>
      <c r="J432" s="347"/>
      <c r="K432" s="347"/>
      <c r="L432" s="361"/>
      <c r="M432" s="361"/>
      <c r="N432" s="361"/>
      <c r="O432" s="361"/>
      <c r="P432" s="364"/>
      <c r="Q432" s="364"/>
      <c r="R432" s="366"/>
      <c r="S432" s="366"/>
      <c r="T432" s="366"/>
      <c r="U432" s="347"/>
      <c r="V432" s="347"/>
      <c r="W432" s="347"/>
      <c r="X432" s="347"/>
      <c r="Y432" s="347"/>
      <c r="Z432" s="347"/>
      <c r="AA432" s="347"/>
      <c r="AB432" s="347"/>
      <c r="AC432" s="347"/>
      <c r="AD432" s="347"/>
      <c r="AE432" s="347"/>
      <c r="AF432" s="347"/>
      <c r="AG432" s="347"/>
      <c r="AH432" s="347"/>
      <c r="AI432" s="347"/>
      <c r="AJ432" s="347"/>
      <c r="AK432" s="347"/>
      <c r="AL432" s="347"/>
      <c r="AM432" s="347"/>
      <c r="AN432" s="347"/>
      <c r="AO432" s="347"/>
    </row>
    <row r="433" spans="1:41" ht="12.75" customHeight="1" x14ac:dyDescent="0.25">
      <c r="A433" s="347"/>
      <c r="B433" s="361"/>
      <c r="C433" s="361"/>
      <c r="D433" s="361"/>
      <c r="E433" s="347"/>
      <c r="F433" s="347"/>
      <c r="G433" s="347"/>
      <c r="H433" s="347"/>
      <c r="I433" s="347"/>
      <c r="J433" s="347"/>
      <c r="K433" s="347"/>
      <c r="L433" s="361"/>
      <c r="M433" s="361"/>
      <c r="N433" s="361"/>
      <c r="O433" s="361"/>
      <c r="P433" s="364"/>
      <c r="Q433" s="364"/>
      <c r="R433" s="366"/>
      <c r="S433" s="366"/>
      <c r="T433" s="366"/>
      <c r="U433" s="347"/>
      <c r="V433" s="347"/>
      <c r="W433" s="347"/>
      <c r="X433" s="347"/>
      <c r="Y433" s="347"/>
      <c r="Z433" s="347"/>
      <c r="AA433" s="347"/>
      <c r="AB433" s="347"/>
      <c r="AC433" s="347"/>
      <c r="AD433" s="347"/>
      <c r="AE433" s="347"/>
      <c r="AF433" s="347"/>
      <c r="AG433" s="347"/>
      <c r="AH433" s="347"/>
      <c r="AI433" s="347"/>
      <c r="AJ433" s="347"/>
      <c r="AK433" s="347"/>
      <c r="AL433" s="347"/>
      <c r="AM433" s="347"/>
      <c r="AN433" s="347"/>
      <c r="AO433" s="347"/>
    </row>
    <row r="434" spans="1:41" ht="12.75" customHeight="1" x14ac:dyDescent="0.25">
      <c r="A434" s="347"/>
      <c r="B434" s="361"/>
      <c r="C434" s="361"/>
      <c r="D434" s="361"/>
      <c r="E434" s="347"/>
      <c r="F434" s="347"/>
      <c r="G434" s="347"/>
      <c r="H434" s="347"/>
      <c r="I434" s="347"/>
      <c r="J434" s="347"/>
      <c r="K434" s="347"/>
      <c r="L434" s="361"/>
      <c r="M434" s="361"/>
      <c r="N434" s="361"/>
      <c r="O434" s="361"/>
      <c r="P434" s="364"/>
      <c r="Q434" s="364"/>
      <c r="R434" s="366"/>
      <c r="S434" s="366"/>
      <c r="T434" s="366"/>
      <c r="U434" s="347"/>
      <c r="V434" s="347"/>
      <c r="W434" s="347"/>
      <c r="X434" s="347"/>
      <c r="Y434" s="347"/>
      <c r="Z434" s="347"/>
      <c r="AA434" s="347"/>
      <c r="AB434" s="347"/>
      <c r="AC434" s="347"/>
      <c r="AD434" s="347"/>
      <c r="AE434" s="347"/>
      <c r="AF434" s="347"/>
      <c r="AG434" s="347"/>
      <c r="AH434" s="347"/>
      <c r="AI434" s="347"/>
      <c r="AJ434" s="347"/>
      <c r="AK434" s="347"/>
      <c r="AL434" s="347"/>
      <c r="AM434" s="347"/>
      <c r="AN434" s="347"/>
      <c r="AO434" s="347"/>
    </row>
    <row r="435" spans="1:41" ht="12.75" customHeight="1" x14ac:dyDescent="0.25">
      <c r="A435" s="347"/>
      <c r="B435" s="361"/>
      <c r="C435" s="361"/>
      <c r="D435" s="361"/>
      <c r="E435" s="347"/>
      <c r="F435" s="347"/>
      <c r="G435" s="347"/>
      <c r="H435" s="347"/>
      <c r="I435" s="347"/>
      <c r="J435" s="347"/>
      <c r="K435" s="347"/>
      <c r="L435" s="361"/>
      <c r="M435" s="361"/>
      <c r="N435" s="361"/>
      <c r="O435" s="361"/>
      <c r="P435" s="364"/>
      <c r="Q435" s="364"/>
      <c r="R435" s="366"/>
      <c r="S435" s="366"/>
      <c r="T435" s="366"/>
      <c r="U435" s="347"/>
      <c r="V435" s="347"/>
      <c r="W435" s="347"/>
      <c r="X435" s="347"/>
      <c r="Y435" s="347"/>
      <c r="Z435" s="347"/>
      <c r="AA435" s="347"/>
      <c r="AB435" s="347"/>
      <c r="AC435" s="347"/>
      <c r="AD435" s="347"/>
      <c r="AE435" s="347"/>
      <c r="AF435" s="347"/>
      <c r="AG435" s="347"/>
      <c r="AH435" s="347"/>
      <c r="AI435" s="347"/>
      <c r="AJ435" s="347"/>
      <c r="AK435" s="347"/>
      <c r="AL435" s="347"/>
      <c r="AM435" s="347"/>
      <c r="AN435" s="347"/>
      <c r="AO435" s="347"/>
    </row>
    <row r="436" spans="1:41" ht="12.75" customHeight="1" x14ac:dyDescent="0.25">
      <c r="A436" s="347"/>
      <c r="B436" s="361"/>
      <c r="C436" s="361"/>
      <c r="D436" s="361"/>
      <c r="E436" s="347"/>
      <c r="F436" s="347"/>
      <c r="G436" s="347"/>
      <c r="H436" s="347"/>
      <c r="I436" s="347"/>
      <c r="J436" s="347"/>
      <c r="K436" s="347"/>
      <c r="L436" s="361"/>
      <c r="M436" s="361"/>
      <c r="N436" s="361"/>
      <c r="O436" s="361"/>
      <c r="P436" s="364"/>
      <c r="Q436" s="364"/>
      <c r="R436" s="366"/>
      <c r="S436" s="366"/>
      <c r="T436" s="366"/>
      <c r="U436" s="347"/>
      <c r="V436" s="347"/>
      <c r="W436" s="347"/>
      <c r="X436" s="347"/>
      <c r="Y436" s="347"/>
      <c r="Z436" s="347"/>
      <c r="AA436" s="347"/>
      <c r="AB436" s="347"/>
      <c r="AC436" s="347"/>
      <c r="AD436" s="347"/>
      <c r="AE436" s="347"/>
      <c r="AF436" s="347"/>
      <c r="AG436" s="347"/>
      <c r="AH436" s="347"/>
      <c r="AI436" s="347"/>
      <c r="AJ436" s="347"/>
      <c r="AK436" s="347"/>
      <c r="AL436" s="347"/>
      <c r="AM436" s="347"/>
      <c r="AN436" s="347"/>
      <c r="AO436" s="347"/>
    </row>
    <row r="437" spans="1:41" ht="12.75" customHeight="1" x14ac:dyDescent="0.25">
      <c r="A437" s="347"/>
      <c r="B437" s="361"/>
      <c r="C437" s="361"/>
      <c r="D437" s="361"/>
      <c r="E437" s="347"/>
      <c r="F437" s="347"/>
      <c r="G437" s="347"/>
      <c r="H437" s="347"/>
      <c r="I437" s="347"/>
      <c r="J437" s="347"/>
      <c r="K437" s="347"/>
      <c r="L437" s="361"/>
      <c r="M437" s="361"/>
      <c r="N437" s="361"/>
      <c r="O437" s="361"/>
      <c r="P437" s="364"/>
      <c r="Q437" s="364"/>
      <c r="R437" s="366"/>
      <c r="S437" s="366"/>
      <c r="T437" s="366"/>
      <c r="U437" s="347"/>
      <c r="V437" s="347"/>
      <c r="W437" s="347"/>
      <c r="X437" s="347"/>
      <c r="Y437" s="347"/>
      <c r="Z437" s="347"/>
      <c r="AA437" s="347"/>
      <c r="AB437" s="347"/>
      <c r="AC437" s="347"/>
      <c r="AD437" s="347"/>
      <c r="AE437" s="347"/>
      <c r="AF437" s="347"/>
      <c r="AG437" s="347"/>
      <c r="AH437" s="347"/>
      <c r="AI437" s="347"/>
      <c r="AJ437" s="347"/>
      <c r="AK437" s="347"/>
      <c r="AL437" s="347"/>
      <c r="AM437" s="347"/>
      <c r="AN437" s="347"/>
      <c r="AO437" s="347"/>
    </row>
    <row r="438" spans="1:41" ht="12.75" customHeight="1" x14ac:dyDescent="0.25">
      <c r="A438" s="347"/>
      <c r="B438" s="361"/>
      <c r="C438" s="361"/>
      <c r="D438" s="361"/>
      <c r="E438" s="347"/>
      <c r="F438" s="347"/>
      <c r="G438" s="347"/>
      <c r="H438" s="347"/>
      <c r="I438" s="347"/>
      <c r="J438" s="347"/>
      <c r="K438" s="347"/>
      <c r="L438" s="361"/>
      <c r="M438" s="361"/>
      <c r="N438" s="361"/>
      <c r="O438" s="361"/>
      <c r="P438" s="364"/>
      <c r="Q438" s="364"/>
      <c r="R438" s="366"/>
      <c r="S438" s="366"/>
      <c r="T438" s="366"/>
      <c r="U438" s="347"/>
      <c r="V438" s="347"/>
      <c r="W438" s="347"/>
      <c r="X438" s="347"/>
      <c r="Y438" s="347"/>
      <c r="Z438" s="347"/>
      <c r="AA438" s="347"/>
      <c r="AB438" s="347"/>
      <c r="AC438" s="347"/>
      <c r="AD438" s="347"/>
      <c r="AE438" s="347"/>
      <c r="AF438" s="347"/>
      <c r="AG438" s="347"/>
      <c r="AH438" s="347"/>
      <c r="AI438" s="347"/>
      <c r="AJ438" s="347"/>
      <c r="AK438" s="347"/>
      <c r="AL438" s="347"/>
      <c r="AM438" s="347"/>
      <c r="AN438" s="347"/>
      <c r="AO438" s="347"/>
    </row>
    <row r="439" spans="1:41" ht="12.75" customHeight="1" x14ac:dyDescent="0.25">
      <c r="A439" s="347"/>
      <c r="B439" s="361"/>
      <c r="C439" s="361"/>
      <c r="D439" s="361"/>
      <c r="E439" s="347"/>
      <c r="F439" s="347"/>
      <c r="G439" s="347"/>
      <c r="H439" s="347"/>
      <c r="I439" s="347"/>
      <c r="J439" s="347"/>
      <c r="K439" s="347"/>
      <c r="L439" s="361"/>
      <c r="M439" s="361"/>
      <c r="N439" s="361"/>
      <c r="O439" s="361"/>
      <c r="P439" s="364"/>
      <c r="Q439" s="364"/>
      <c r="R439" s="366"/>
      <c r="S439" s="366"/>
      <c r="T439" s="366"/>
      <c r="U439" s="347"/>
      <c r="V439" s="347"/>
      <c r="W439" s="347"/>
      <c r="X439" s="347"/>
      <c r="Y439" s="347"/>
      <c r="Z439" s="347"/>
      <c r="AA439" s="347"/>
      <c r="AB439" s="347"/>
      <c r="AC439" s="347"/>
      <c r="AD439" s="347"/>
      <c r="AE439" s="347"/>
      <c r="AF439" s="347"/>
      <c r="AG439" s="347"/>
      <c r="AH439" s="347"/>
      <c r="AI439" s="347"/>
      <c r="AJ439" s="347"/>
      <c r="AK439" s="347"/>
      <c r="AL439" s="347"/>
      <c r="AM439" s="347"/>
      <c r="AN439" s="347"/>
      <c r="AO439" s="347"/>
    </row>
    <row r="440" spans="1:41" ht="12.75" customHeight="1" x14ac:dyDescent="0.25">
      <c r="A440" s="347"/>
      <c r="B440" s="361"/>
      <c r="C440" s="361"/>
      <c r="D440" s="361"/>
      <c r="E440" s="347"/>
      <c r="F440" s="347"/>
      <c r="G440" s="347"/>
      <c r="H440" s="347"/>
      <c r="I440" s="347"/>
      <c r="J440" s="347"/>
      <c r="K440" s="347"/>
      <c r="L440" s="361"/>
      <c r="M440" s="361"/>
      <c r="N440" s="361"/>
      <c r="O440" s="361"/>
      <c r="P440" s="364"/>
      <c r="Q440" s="364"/>
      <c r="R440" s="366"/>
      <c r="S440" s="366"/>
      <c r="T440" s="366"/>
      <c r="U440" s="347"/>
      <c r="V440" s="347"/>
      <c r="W440" s="347"/>
      <c r="X440" s="347"/>
      <c r="Y440" s="347"/>
      <c r="Z440" s="347"/>
      <c r="AA440" s="347"/>
      <c r="AB440" s="347"/>
      <c r="AC440" s="347"/>
      <c r="AD440" s="347"/>
      <c r="AE440" s="347"/>
      <c r="AF440" s="347"/>
      <c r="AG440" s="347"/>
      <c r="AH440" s="347"/>
      <c r="AI440" s="347"/>
      <c r="AJ440" s="347"/>
      <c r="AK440" s="347"/>
      <c r="AL440" s="347"/>
      <c r="AM440" s="347"/>
      <c r="AN440" s="347"/>
      <c r="AO440" s="347"/>
    </row>
    <row r="441" spans="1:41" ht="12.75" customHeight="1" x14ac:dyDescent="0.25">
      <c r="A441" s="347"/>
      <c r="B441" s="361"/>
      <c r="C441" s="361"/>
      <c r="D441" s="361"/>
      <c r="E441" s="347"/>
      <c r="F441" s="347"/>
      <c r="G441" s="347"/>
      <c r="H441" s="347"/>
      <c r="I441" s="347"/>
      <c r="J441" s="347"/>
      <c r="K441" s="347"/>
      <c r="L441" s="361"/>
      <c r="M441" s="361"/>
      <c r="N441" s="361"/>
      <c r="O441" s="361"/>
      <c r="P441" s="364"/>
      <c r="Q441" s="364"/>
      <c r="R441" s="366"/>
      <c r="S441" s="366"/>
      <c r="T441" s="366"/>
      <c r="U441" s="347"/>
      <c r="V441" s="347"/>
      <c r="W441" s="347"/>
      <c r="X441" s="347"/>
      <c r="Y441" s="347"/>
      <c r="Z441" s="347"/>
      <c r="AA441" s="347"/>
      <c r="AB441" s="347"/>
      <c r="AC441" s="347"/>
      <c r="AD441" s="347"/>
      <c r="AE441" s="347"/>
      <c r="AF441" s="347"/>
      <c r="AG441" s="347"/>
      <c r="AH441" s="347"/>
      <c r="AI441" s="347"/>
      <c r="AJ441" s="347"/>
      <c r="AK441" s="347"/>
      <c r="AL441" s="347"/>
      <c r="AM441" s="347"/>
      <c r="AN441" s="347"/>
      <c r="AO441" s="347"/>
    </row>
    <row r="442" spans="1:41" ht="12.75" customHeight="1" x14ac:dyDescent="0.25">
      <c r="A442" s="347"/>
      <c r="B442" s="361"/>
      <c r="C442" s="361"/>
      <c r="D442" s="361"/>
      <c r="E442" s="347"/>
      <c r="F442" s="347"/>
      <c r="G442" s="347"/>
      <c r="H442" s="347"/>
      <c r="I442" s="347"/>
      <c r="J442" s="347"/>
      <c r="K442" s="347"/>
      <c r="L442" s="361"/>
      <c r="M442" s="361"/>
      <c r="N442" s="361"/>
      <c r="O442" s="361"/>
      <c r="P442" s="364"/>
      <c r="Q442" s="364"/>
      <c r="R442" s="366"/>
      <c r="S442" s="366"/>
      <c r="T442" s="366"/>
      <c r="U442" s="347"/>
      <c r="V442" s="347"/>
      <c r="W442" s="347"/>
      <c r="X442" s="347"/>
      <c r="Y442" s="347"/>
      <c r="Z442" s="347"/>
      <c r="AA442" s="347"/>
      <c r="AB442" s="347"/>
      <c r="AC442" s="347"/>
      <c r="AD442" s="347"/>
      <c r="AE442" s="347"/>
      <c r="AF442" s="347"/>
      <c r="AG442" s="347"/>
      <c r="AH442" s="347"/>
      <c r="AI442" s="347"/>
      <c r="AJ442" s="347"/>
      <c r="AK442" s="347"/>
      <c r="AL442" s="347"/>
      <c r="AM442" s="347"/>
      <c r="AN442" s="347"/>
      <c r="AO442" s="347"/>
    </row>
    <row r="443" spans="1:41" ht="12.75" customHeight="1" x14ac:dyDescent="0.25">
      <c r="A443" s="347"/>
      <c r="B443" s="361"/>
      <c r="C443" s="361"/>
      <c r="D443" s="361"/>
      <c r="E443" s="347"/>
      <c r="F443" s="347"/>
      <c r="G443" s="347"/>
      <c r="H443" s="347"/>
      <c r="I443" s="347"/>
      <c r="J443" s="347"/>
      <c r="K443" s="347"/>
      <c r="L443" s="361"/>
      <c r="M443" s="361"/>
      <c r="N443" s="361"/>
      <c r="O443" s="361"/>
      <c r="P443" s="364"/>
      <c r="Q443" s="364"/>
      <c r="R443" s="366"/>
      <c r="S443" s="366"/>
      <c r="T443" s="366"/>
      <c r="U443" s="347"/>
      <c r="V443" s="347"/>
      <c r="W443" s="347"/>
      <c r="X443" s="347"/>
      <c r="Y443" s="347"/>
      <c r="Z443" s="347"/>
      <c r="AA443" s="347"/>
      <c r="AB443" s="347"/>
      <c r="AC443" s="347"/>
      <c r="AD443" s="347"/>
      <c r="AE443" s="347"/>
      <c r="AF443" s="347"/>
      <c r="AG443" s="347"/>
      <c r="AH443" s="347"/>
      <c r="AI443" s="347"/>
      <c r="AJ443" s="347"/>
      <c r="AK443" s="347"/>
      <c r="AL443" s="347"/>
      <c r="AM443" s="347"/>
      <c r="AN443" s="347"/>
      <c r="AO443" s="347"/>
    </row>
    <row r="444" spans="1:41" ht="12.75" customHeight="1" x14ac:dyDescent="0.25">
      <c r="A444" s="347"/>
      <c r="B444" s="361"/>
      <c r="C444" s="361"/>
      <c r="D444" s="361"/>
      <c r="E444" s="347"/>
      <c r="F444" s="347"/>
      <c r="G444" s="347"/>
      <c r="H444" s="347"/>
      <c r="I444" s="347"/>
      <c r="J444" s="347"/>
      <c r="K444" s="347"/>
      <c r="L444" s="361"/>
      <c r="M444" s="361"/>
      <c r="N444" s="361"/>
      <c r="O444" s="361"/>
      <c r="P444" s="364"/>
      <c r="Q444" s="364"/>
      <c r="R444" s="366"/>
      <c r="S444" s="366"/>
      <c r="T444" s="366"/>
      <c r="U444" s="347"/>
      <c r="V444" s="347"/>
      <c r="W444" s="347"/>
      <c r="X444" s="347"/>
      <c r="Y444" s="347"/>
      <c r="Z444" s="347"/>
      <c r="AA444" s="347"/>
      <c r="AB444" s="347"/>
      <c r="AC444" s="347"/>
      <c r="AD444" s="347"/>
      <c r="AE444" s="347"/>
      <c r="AF444" s="347"/>
      <c r="AG444" s="347"/>
      <c r="AH444" s="347"/>
      <c r="AI444" s="347"/>
      <c r="AJ444" s="347"/>
      <c r="AK444" s="347"/>
      <c r="AL444" s="347"/>
      <c r="AM444" s="347"/>
      <c r="AN444" s="347"/>
      <c r="AO444" s="347"/>
    </row>
    <row r="445" spans="1:41" ht="12.75" customHeight="1" x14ac:dyDescent="0.25">
      <c r="A445" s="347"/>
      <c r="B445" s="361"/>
      <c r="C445" s="361"/>
      <c r="D445" s="361"/>
      <c r="E445" s="347"/>
      <c r="F445" s="347"/>
      <c r="G445" s="347"/>
      <c r="H445" s="347"/>
      <c r="I445" s="347"/>
      <c r="J445" s="347"/>
      <c r="K445" s="347"/>
      <c r="L445" s="361"/>
      <c r="M445" s="361"/>
      <c r="N445" s="361"/>
      <c r="O445" s="361"/>
      <c r="P445" s="364"/>
      <c r="Q445" s="364"/>
      <c r="R445" s="366"/>
      <c r="S445" s="366"/>
      <c r="T445" s="366"/>
      <c r="U445" s="347"/>
      <c r="V445" s="347"/>
      <c r="W445" s="347"/>
      <c r="X445" s="347"/>
      <c r="Y445" s="347"/>
      <c r="Z445" s="347"/>
      <c r="AA445" s="347"/>
      <c r="AB445" s="347"/>
      <c r="AC445" s="347"/>
      <c r="AD445" s="347"/>
      <c r="AE445" s="347"/>
      <c r="AF445" s="347"/>
      <c r="AG445" s="347"/>
      <c r="AH445" s="347"/>
      <c r="AI445" s="347"/>
      <c r="AJ445" s="347"/>
      <c r="AK445" s="347"/>
      <c r="AL445" s="347"/>
      <c r="AM445" s="347"/>
      <c r="AN445" s="347"/>
      <c r="AO445" s="347"/>
    </row>
    <row r="446" spans="1:41" ht="12.75" customHeight="1" x14ac:dyDescent="0.25">
      <c r="A446" s="347"/>
      <c r="B446" s="361"/>
      <c r="C446" s="361"/>
      <c r="D446" s="361"/>
      <c r="E446" s="347"/>
      <c r="F446" s="347"/>
      <c r="G446" s="347"/>
      <c r="H446" s="347"/>
      <c r="I446" s="347"/>
      <c r="J446" s="347"/>
      <c r="K446" s="347"/>
      <c r="L446" s="361"/>
      <c r="M446" s="361"/>
      <c r="N446" s="361"/>
      <c r="O446" s="361"/>
      <c r="P446" s="364"/>
      <c r="Q446" s="364"/>
      <c r="R446" s="366"/>
      <c r="S446" s="366"/>
      <c r="T446" s="366"/>
      <c r="U446" s="347"/>
      <c r="V446" s="347"/>
      <c r="W446" s="347"/>
      <c r="X446" s="347"/>
      <c r="Y446" s="347"/>
      <c r="Z446" s="347"/>
      <c r="AA446" s="347"/>
      <c r="AB446" s="347"/>
      <c r="AC446" s="347"/>
      <c r="AD446" s="347"/>
      <c r="AE446" s="347"/>
      <c r="AF446" s="347"/>
      <c r="AG446" s="347"/>
      <c r="AH446" s="347"/>
      <c r="AI446" s="347"/>
      <c r="AJ446" s="347"/>
      <c r="AK446" s="347"/>
      <c r="AL446" s="347"/>
      <c r="AM446" s="347"/>
      <c r="AN446" s="347"/>
      <c r="AO446" s="347"/>
    </row>
    <row r="447" spans="1:41" ht="12.75" customHeight="1" x14ac:dyDescent="0.25">
      <c r="A447" s="347"/>
      <c r="B447" s="361"/>
      <c r="C447" s="361"/>
      <c r="D447" s="361"/>
      <c r="E447" s="347"/>
      <c r="F447" s="347"/>
      <c r="G447" s="347"/>
      <c r="H447" s="347"/>
      <c r="I447" s="347"/>
      <c r="J447" s="347"/>
      <c r="K447" s="347"/>
      <c r="L447" s="361"/>
      <c r="M447" s="361"/>
      <c r="N447" s="361"/>
      <c r="O447" s="361"/>
      <c r="P447" s="364"/>
      <c r="Q447" s="364"/>
      <c r="R447" s="366"/>
      <c r="S447" s="366"/>
      <c r="T447" s="366"/>
      <c r="U447" s="347"/>
      <c r="V447" s="347"/>
      <c r="W447" s="347"/>
      <c r="X447" s="347"/>
      <c r="Y447" s="347"/>
      <c r="Z447" s="347"/>
      <c r="AA447" s="347"/>
      <c r="AB447" s="347"/>
      <c r="AC447" s="347"/>
      <c r="AD447" s="347"/>
      <c r="AE447" s="347"/>
      <c r="AF447" s="347"/>
      <c r="AG447" s="347"/>
      <c r="AH447" s="347"/>
      <c r="AI447" s="347"/>
      <c r="AJ447" s="347"/>
      <c r="AK447" s="347"/>
      <c r="AL447" s="347"/>
      <c r="AM447" s="347"/>
      <c r="AN447" s="347"/>
      <c r="AO447" s="347"/>
    </row>
    <row r="448" spans="1:41" ht="12.75" customHeight="1" x14ac:dyDescent="0.25">
      <c r="A448" s="347"/>
      <c r="B448" s="361"/>
      <c r="C448" s="361"/>
      <c r="D448" s="361"/>
      <c r="E448" s="347"/>
      <c r="F448" s="347"/>
      <c r="G448" s="347"/>
      <c r="H448" s="347"/>
      <c r="I448" s="347"/>
      <c r="J448" s="347"/>
      <c r="K448" s="347"/>
      <c r="L448" s="361"/>
      <c r="M448" s="361"/>
      <c r="N448" s="361"/>
      <c r="O448" s="361"/>
      <c r="P448" s="364"/>
      <c r="Q448" s="364"/>
      <c r="R448" s="366"/>
      <c r="S448" s="366"/>
      <c r="T448" s="366"/>
      <c r="U448" s="347"/>
      <c r="V448" s="347"/>
      <c r="W448" s="347"/>
      <c r="X448" s="347"/>
      <c r="Y448" s="347"/>
      <c r="Z448" s="347"/>
      <c r="AA448" s="347"/>
      <c r="AB448" s="347"/>
      <c r="AC448" s="347"/>
      <c r="AD448" s="347"/>
      <c r="AE448" s="347"/>
      <c r="AF448" s="347"/>
      <c r="AG448" s="347"/>
      <c r="AH448" s="347"/>
      <c r="AI448" s="347"/>
      <c r="AJ448" s="347"/>
      <c r="AK448" s="347"/>
      <c r="AL448" s="347"/>
      <c r="AM448" s="347"/>
      <c r="AN448" s="347"/>
      <c r="AO448" s="347"/>
    </row>
    <row r="449" spans="1:41" ht="12.75" customHeight="1" x14ac:dyDescent="0.25">
      <c r="A449" s="347"/>
      <c r="B449" s="361"/>
      <c r="C449" s="361"/>
      <c r="D449" s="361"/>
      <c r="E449" s="347"/>
      <c r="F449" s="347"/>
      <c r="G449" s="347"/>
      <c r="H449" s="347"/>
      <c r="I449" s="347"/>
      <c r="J449" s="347"/>
      <c r="K449" s="347"/>
      <c r="L449" s="361"/>
      <c r="M449" s="361"/>
      <c r="N449" s="361"/>
      <c r="O449" s="361"/>
      <c r="P449" s="364"/>
      <c r="Q449" s="364"/>
      <c r="R449" s="366"/>
      <c r="S449" s="366"/>
      <c r="T449" s="366"/>
      <c r="U449" s="347"/>
      <c r="V449" s="347"/>
      <c r="W449" s="347"/>
      <c r="X449" s="347"/>
      <c r="Y449" s="347"/>
      <c r="Z449" s="347"/>
      <c r="AA449" s="347"/>
      <c r="AB449" s="347"/>
      <c r="AC449" s="347"/>
      <c r="AD449" s="347"/>
      <c r="AE449" s="347"/>
      <c r="AF449" s="347"/>
      <c r="AG449" s="347"/>
      <c r="AH449" s="347"/>
      <c r="AI449" s="347"/>
      <c r="AJ449" s="347"/>
      <c r="AK449" s="347"/>
      <c r="AL449" s="347"/>
      <c r="AM449" s="347"/>
      <c r="AN449" s="347"/>
      <c r="AO449" s="347"/>
    </row>
    <row r="450" spans="1:41" ht="12.75" customHeight="1" x14ac:dyDescent="0.25">
      <c r="A450" s="347"/>
      <c r="B450" s="361"/>
      <c r="C450" s="361"/>
      <c r="D450" s="361"/>
      <c r="E450" s="347"/>
      <c r="F450" s="347"/>
      <c r="G450" s="347"/>
      <c r="H450" s="347"/>
      <c r="I450" s="347"/>
      <c r="J450" s="347"/>
      <c r="K450" s="347"/>
      <c r="L450" s="361"/>
      <c r="M450" s="361"/>
      <c r="N450" s="361"/>
      <c r="O450" s="361"/>
      <c r="P450" s="364"/>
      <c r="Q450" s="364"/>
      <c r="R450" s="366"/>
      <c r="S450" s="366"/>
      <c r="T450" s="366"/>
      <c r="U450" s="347"/>
      <c r="V450" s="347"/>
      <c r="W450" s="347"/>
      <c r="X450" s="347"/>
      <c r="Y450" s="347"/>
      <c r="Z450" s="347"/>
      <c r="AA450" s="347"/>
      <c r="AB450" s="347"/>
      <c r="AC450" s="347"/>
      <c r="AD450" s="347"/>
      <c r="AE450" s="347"/>
      <c r="AF450" s="347"/>
      <c r="AG450" s="347"/>
      <c r="AH450" s="347"/>
      <c r="AI450" s="347"/>
      <c r="AJ450" s="347"/>
      <c r="AK450" s="347"/>
      <c r="AL450" s="347"/>
      <c r="AM450" s="347"/>
      <c r="AN450" s="347"/>
      <c r="AO450" s="347"/>
    </row>
    <row r="451" spans="1:41" ht="12.75" customHeight="1" x14ac:dyDescent="0.25">
      <c r="A451" s="347"/>
      <c r="B451" s="361"/>
      <c r="C451" s="361"/>
      <c r="D451" s="361"/>
      <c r="E451" s="347"/>
      <c r="F451" s="347"/>
      <c r="G451" s="347"/>
      <c r="H451" s="347"/>
      <c r="I451" s="347"/>
      <c r="J451" s="347"/>
      <c r="K451" s="347"/>
      <c r="L451" s="361"/>
      <c r="M451" s="361"/>
      <c r="N451" s="361"/>
      <c r="O451" s="361"/>
      <c r="P451" s="364"/>
      <c r="Q451" s="364"/>
      <c r="R451" s="366"/>
      <c r="S451" s="366"/>
      <c r="T451" s="366"/>
      <c r="U451" s="347"/>
      <c r="V451" s="347"/>
      <c r="W451" s="347"/>
      <c r="X451" s="347"/>
      <c r="Y451" s="347"/>
      <c r="Z451" s="347"/>
      <c r="AA451" s="347"/>
      <c r="AB451" s="347"/>
      <c r="AC451" s="347"/>
      <c r="AD451" s="347"/>
      <c r="AE451" s="347"/>
      <c r="AF451" s="347"/>
      <c r="AG451" s="347"/>
      <c r="AH451" s="347"/>
      <c r="AI451" s="347"/>
      <c r="AJ451" s="347"/>
      <c r="AK451" s="347"/>
      <c r="AL451" s="347"/>
      <c r="AM451" s="347"/>
      <c r="AN451" s="347"/>
      <c r="AO451" s="347"/>
    </row>
    <row r="452" spans="1:41" ht="12.75" customHeight="1" x14ac:dyDescent="0.25">
      <c r="A452" s="347"/>
      <c r="B452" s="361"/>
      <c r="C452" s="361"/>
      <c r="D452" s="361"/>
      <c r="E452" s="347"/>
      <c r="F452" s="347"/>
      <c r="G452" s="347"/>
      <c r="H452" s="347"/>
      <c r="I452" s="347"/>
      <c r="J452" s="347"/>
      <c r="K452" s="347"/>
      <c r="L452" s="361"/>
      <c r="M452" s="361"/>
      <c r="N452" s="361"/>
      <c r="O452" s="361"/>
      <c r="P452" s="364"/>
      <c r="Q452" s="364"/>
      <c r="R452" s="366"/>
      <c r="S452" s="366"/>
      <c r="T452" s="366"/>
      <c r="U452" s="347"/>
      <c r="V452" s="347"/>
      <c r="W452" s="347"/>
      <c r="X452" s="347"/>
      <c r="Y452" s="347"/>
      <c r="Z452" s="347"/>
      <c r="AA452" s="347"/>
      <c r="AB452" s="347"/>
      <c r="AC452" s="347"/>
      <c r="AD452" s="347"/>
      <c r="AE452" s="347"/>
      <c r="AF452" s="347"/>
      <c r="AG452" s="347"/>
      <c r="AH452" s="347"/>
      <c r="AI452" s="347"/>
      <c r="AJ452" s="347"/>
      <c r="AK452" s="347"/>
      <c r="AL452" s="347"/>
      <c r="AM452" s="347"/>
      <c r="AN452" s="347"/>
      <c r="AO452" s="347"/>
    </row>
    <row r="453" spans="1:41" ht="12.75" customHeight="1" x14ac:dyDescent="0.25">
      <c r="A453" s="347"/>
      <c r="B453" s="361"/>
      <c r="C453" s="361"/>
      <c r="D453" s="361"/>
      <c r="E453" s="347"/>
      <c r="F453" s="347"/>
      <c r="G453" s="347"/>
      <c r="H453" s="347"/>
      <c r="I453" s="347"/>
      <c r="J453" s="347"/>
      <c r="K453" s="347"/>
      <c r="L453" s="361"/>
      <c r="M453" s="361"/>
      <c r="N453" s="361"/>
      <c r="O453" s="361"/>
      <c r="P453" s="364"/>
      <c r="Q453" s="364"/>
      <c r="R453" s="366"/>
      <c r="S453" s="366"/>
      <c r="T453" s="366"/>
      <c r="U453" s="347"/>
      <c r="V453" s="347"/>
      <c r="W453" s="347"/>
      <c r="X453" s="347"/>
      <c r="Y453" s="347"/>
      <c r="Z453" s="347"/>
      <c r="AA453" s="347"/>
      <c r="AB453" s="347"/>
      <c r="AC453" s="347"/>
      <c r="AD453" s="347"/>
      <c r="AE453" s="347"/>
      <c r="AF453" s="347"/>
      <c r="AG453" s="347"/>
      <c r="AH453" s="347"/>
      <c r="AI453" s="347"/>
      <c r="AJ453" s="347"/>
      <c r="AK453" s="347"/>
      <c r="AL453" s="347"/>
      <c r="AM453" s="347"/>
      <c r="AN453" s="347"/>
      <c r="AO453" s="347"/>
    </row>
    <row r="454" spans="1:41" ht="12.75" customHeight="1" x14ac:dyDescent="0.25">
      <c r="A454" s="347"/>
      <c r="B454" s="361"/>
      <c r="C454" s="361"/>
      <c r="D454" s="361"/>
      <c r="E454" s="347"/>
      <c r="F454" s="347"/>
      <c r="G454" s="347"/>
      <c r="H454" s="347"/>
      <c r="I454" s="347"/>
      <c r="J454" s="347"/>
      <c r="K454" s="347"/>
      <c r="L454" s="361"/>
      <c r="M454" s="361"/>
      <c r="N454" s="361"/>
      <c r="O454" s="361"/>
      <c r="P454" s="364"/>
      <c r="Q454" s="364"/>
      <c r="R454" s="366"/>
      <c r="S454" s="366"/>
      <c r="T454" s="366"/>
      <c r="U454" s="347"/>
      <c r="V454" s="347"/>
      <c r="W454" s="347"/>
      <c r="X454" s="347"/>
      <c r="Y454" s="347"/>
      <c r="Z454" s="347"/>
      <c r="AA454" s="347"/>
      <c r="AB454" s="347"/>
      <c r="AC454" s="347"/>
      <c r="AD454" s="347"/>
      <c r="AE454" s="347"/>
      <c r="AF454" s="347"/>
      <c r="AG454" s="347"/>
      <c r="AH454" s="347"/>
      <c r="AI454" s="347"/>
      <c r="AJ454" s="347"/>
      <c r="AK454" s="347"/>
      <c r="AL454" s="347"/>
      <c r="AM454" s="347"/>
      <c r="AN454" s="347"/>
      <c r="AO454" s="347"/>
    </row>
    <row r="455" spans="1:41" ht="12.75" customHeight="1" x14ac:dyDescent="0.25">
      <c r="A455" s="347"/>
      <c r="B455" s="361"/>
      <c r="C455" s="361"/>
      <c r="D455" s="361"/>
      <c r="E455" s="347"/>
      <c r="F455" s="347"/>
      <c r="G455" s="347"/>
      <c r="H455" s="347"/>
      <c r="I455" s="347"/>
      <c r="J455" s="347"/>
      <c r="K455" s="347"/>
      <c r="L455" s="361"/>
      <c r="M455" s="361"/>
      <c r="N455" s="361"/>
      <c r="O455" s="361"/>
      <c r="P455" s="364"/>
      <c r="Q455" s="364"/>
      <c r="R455" s="366"/>
      <c r="S455" s="366"/>
      <c r="T455" s="366"/>
      <c r="U455" s="347"/>
      <c r="V455" s="347"/>
      <c r="W455" s="347"/>
      <c r="X455" s="347"/>
      <c r="Y455" s="347"/>
      <c r="Z455" s="347"/>
      <c r="AA455" s="347"/>
      <c r="AB455" s="347"/>
      <c r="AC455" s="347"/>
      <c r="AD455" s="347"/>
      <c r="AE455" s="347"/>
      <c r="AF455" s="347"/>
      <c r="AG455" s="347"/>
      <c r="AH455" s="347"/>
      <c r="AI455" s="347"/>
      <c r="AJ455" s="347"/>
      <c r="AK455" s="347"/>
      <c r="AL455" s="347"/>
      <c r="AM455" s="347"/>
      <c r="AN455" s="347"/>
      <c r="AO455" s="347"/>
    </row>
    <row r="456" spans="1:41" ht="12.75" customHeight="1" x14ac:dyDescent="0.25">
      <c r="A456" s="347"/>
      <c r="B456" s="361"/>
      <c r="C456" s="361"/>
      <c r="D456" s="361"/>
      <c r="E456" s="347"/>
      <c r="F456" s="347"/>
      <c r="G456" s="347"/>
      <c r="H456" s="347"/>
      <c r="I456" s="347"/>
      <c r="J456" s="347"/>
      <c r="K456" s="347"/>
      <c r="L456" s="361"/>
      <c r="M456" s="361"/>
      <c r="N456" s="361"/>
      <c r="O456" s="361"/>
      <c r="P456" s="364"/>
      <c r="Q456" s="364"/>
      <c r="R456" s="366"/>
      <c r="S456" s="366"/>
      <c r="T456" s="366"/>
      <c r="U456" s="347"/>
      <c r="V456" s="347"/>
      <c r="W456" s="347"/>
      <c r="X456" s="347"/>
      <c r="Y456" s="347"/>
      <c r="Z456" s="347"/>
      <c r="AA456" s="347"/>
      <c r="AB456" s="347"/>
      <c r="AC456" s="347"/>
      <c r="AD456" s="347"/>
      <c r="AE456" s="347"/>
      <c r="AF456" s="347"/>
      <c r="AG456" s="347"/>
      <c r="AH456" s="347"/>
      <c r="AI456" s="347"/>
      <c r="AJ456" s="347"/>
      <c r="AK456" s="347"/>
      <c r="AL456" s="347"/>
      <c r="AM456" s="347"/>
      <c r="AN456" s="347"/>
      <c r="AO456" s="347"/>
    </row>
    <row r="457" spans="1:41" ht="12.75" customHeight="1" x14ac:dyDescent="0.25">
      <c r="A457" s="347"/>
      <c r="B457" s="361"/>
      <c r="C457" s="361"/>
      <c r="D457" s="361"/>
      <c r="E457" s="347"/>
      <c r="F457" s="347"/>
      <c r="G457" s="347"/>
      <c r="H457" s="347"/>
      <c r="I457" s="347"/>
      <c r="J457" s="347"/>
      <c r="K457" s="347"/>
      <c r="L457" s="361"/>
      <c r="M457" s="361"/>
      <c r="N457" s="361"/>
      <c r="O457" s="361"/>
      <c r="P457" s="364"/>
      <c r="Q457" s="364"/>
      <c r="R457" s="366"/>
      <c r="S457" s="366"/>
      <c r="T457" s="366"/>
      <c r="U457" s="347"/>
      <c r="V457" s="347"/>
      <c r="W457" s="347"/>
      <c r="X457" s="347"/>
      <c r="Y457" s="347"/>
      <c r="Z457" s="347"/>
      <c r="AA457" s="347"/>
      <c r="AB457" s="347"/>
      <c r="AC457" s="347"/>
      <c r="AD457" s="347"/>
      <c r="AE457" s="347"/>
      <c r="AF457" s="347"/>
      <c r="AG457" s="347"/>
      <c r="AH457" s="347"/>
      <c r="AI457" s="347"/>
      <c r="AJ457" s="347"/>
      <c r="AK457" s="347"/>
      <c r="AL457" s="347"/>
      <c r="AM457" s="347"/>
      <c r="AN457" s="347"/>
      <c r="AO457" s="347"/>
    </row>
    <row r="458" spans="1:41" ht="12.75" customHeight="1" x14ac:dyDescent="0.25">
      <c r="A458" s="347"/>
      <c r="B458" s="361"/>
      <c r="C458" s="361"/>
      <c r="D458" s="361"/>
      <c r="E458" s="347"/>
      <c r="F458" s="347"/>
      <c r="G458" s="347"/>
      <c r="H458" s="347"/>
      <c r="I458" s="347"/>
      <c r="J458" s="347"/>
      <c r="K458" s="347"/>
      <c r="L458" s="361"/>
      <c r="M458" s="361"/>
      <c r="N458" s="361"/>
      <c r="O458" s="361"/>
      <c r="P458" s="364"/>
      <c r="Q458" s="364"/>
      <c r="R458" s="366"/>
      <c r="S458" s="366"/>
      <c r="T458" s="366"/>
      <c r="U458" s="347"/>
      <c r="V458" s="347"/>
      <c r="W458" s="347"/>
      <c r="X458" s="347"/>
      <c r="Y458" s="347"/>
      <c r="Z458" s="347"/>
      <c r="AA458" s="347"/>
      <c r="AB458" s="347"/>
      <c r="AC458" s="347"/>
      <c r="AD458" s="347"/>
      <c r="AE458" s="347"/>
      <c r="AF458" s="347"/>
      <c r="AG458" s="347"/>
      <c r="AH458" s="347"/>
      <c r="AI458" s="347"/>
      <c r="AJ458" s="347"/>
      <c r="AK458" s="347"/>
      <c r="AL458" s="347"/>
      <c r="AM458" s="347"/>
      <c r="AN458" s="347"/>
      <c r="AO458" s="347"/>
    </row>
    <row r="459" spans="1:41" ht="12.75" customHeight="1" x14ac:dyDescent="0.25">
      <c r="A459" s="347"/>
      <c r="B459" s="361"/>
      <c r="C459" s="361"/>
      <c r="D459" s="361"/>
      <c r="E459" s="347"/>
      <c r="F459" s="347"/>
      <c r="G459" s="347"/>
      <c r="H459" s="347"/>
      <c r="I459" s="347"/>
      <c r="J459" s="347"/>
      <c r="K459" s="347"/>
      <c r="L459" s="361"/>
      <c r="M459" s="361"/>
      <c r="N459" s="361"/>
      <c r="O459" s="361"/>
      <c r="P459" s="364"/>
      <c r="Q459" s="364"/>
      <c r="R459" s="366"/>
      <c r="S459" s="366"/>
      <c r="T459" s="366"/>
      <c r="U459" s="347"/>
      <c r="V459" s="347"/>
      <c r="W459" s="347"/>
      <c r="X459" s="347"/>
      <c r="Y459" s="347"/>
      <c r="Z459" s="347"/>
      <c r="AA459" s="347"/>
      <c r="AB459" s="347"/>
      <c r="AC459" s="347"/>
      <c r="AD459" s="347"/>
      <c r="AE459" s="347"/>
      <c r="AF459" s="347"/>
      <c r="AG459" s="347"/>
      <c r="AH459" s="347"/>
      <c r="AI459" s="347"/>
      <c r="AJ459" s="347"/>
      <c r="AK459" s="347"/>
      <c r="AL459" s="347"/>
      <c r="AM459" s="347"/>
      <c r="AN459" s="347"/>
      <c r="AO459" s="347"/>
    </row>
    <row r="460" spans="1:41" ht="12.75" customHeight="1" x14ac:dyDescent="0.25">
      <c r="A460" s="347"/>
      <c r="B460" s="361"/>
      <c r="C460" s="361"/>
      <c r="D460" s="361"/>
      <c r="E460" s="347"/>
      <c r="F460" s="347"/>
      <c r="G460" s="347"/>
      <c r="H460" s="347"/>
      <c r="I460" s="347"/>
      <c r="J460" s="347"/>
      <c r="K460" s="347"/>
      <c r="L460" s="361"/>
      <c r="M460" s="361"/>
      <c r="N460" s="361"/>
      <c r="O460" s="361"/>
      <c r="P460" s="364"/>
      <c r="Q460" s="364"/>
      <c r="R460" s="366"/>
      <c r="S460" s="366"/>
      <c r="T460" s="366"/>
      <c r="U460" s="347"/>
      <c r="V460" s="347"/>
      <c r="W460" s="347"/>
      <c r="X460" s="347"/>
      <c r="Y460" s="347"/>
      <c r="Z460" s="347"/>
      <c r="AA460" s="347"/>
      <c r="AB460" s="347"/>
      <c r="AC460" s="347"/>
      <c r="AD460" s="347"/>
      <c r="AE460" s="347"/>
      <c r="AF460" s="347"/>
      <c r="AG460" s="347"/>
      <c r="AH460" s="347"/>
      <c r="AI460" s="347"/>
      <c r="AJ460" s="347"/>
      <c r="AK460" s="347"/>
      <c r="AL460" s="347"/>
      <c r="AM460" s="347"/>
      <c r="AN460" s="347"/>
      <c r="AO460" s="347"/>
    </row>
    <row r="461" spans="1:41" ht="12.75" customHeight="1" x14ac:dyDescent="0.25">
      <c r="A461" s="347"/>
      <c r="B461" s="361"/>
      <c r="C461" s="361"/>
      <c r="D461" s="361"/>
      <c r="E461" s="347"/>
      <c r="F461" s="347"/>
      <c r="G461" s="347"/>
      <c r="H461" s="347"/>
      <c r="I461" s="347"/>
      <c r="J461" s="347"/>
      <c r="K461" s="347"/>
      <c r="L461" s="361"/>
      <c r="M461" s="361"/>
      <c r="N461" s="361"/>
      <c r="O461" s="361"/>
      <c r="P461" s="364"/>
      <c r="Q461" s="364"/>
      <c r="R461" s="366"/>
      <c r="S461" s="366"/>
      <c r="T461" s="366"/>
      <c r="U461" s="347"/>
      <c r="V461" s="347"/>
      <c r="W461" s="347"/>
      <c r="X461" s="347"/>
      <c r="Y461" s="347"/>
      <c r="Z461" s="347"/>
      <c r="AA461" s="347"/>
      <c r="AB461" s="347"/>
      <c r="AC461" s="347"/>
      <c r="AD461" s="347"/>
      <c r="AE461" s="347"/>
      <c r="AF461" s="347"/>
      <c r="AG461" s="347"/>
      <c r="AH461" s="347"/>
      <c r="AI461" s="347"/>
      <c r="AJ461" s="347"/>
      <c r="AK461" s="347"/>
      <c r="AL461" s="347"/>
      <c r="AM461" s="347"/>
      <c r="AN461" s="347"/>
      <c r="AO461" s="347"/>
    </row>
    <row r="462" spans="1:41" ht="12.75" customHeight="1" x14ac:dyDescent="0.25">
      <c r="A462" s="347"/>
      <c r="B462" s="361"/>
      <c r="C462" s="361"/>
      <c r="D462" s="361"/>
      <c r="E462" s="347"/>
      <c r="F462" s="347"/>
      <c r="G462" s="347"/>
      <c r="H462" s="347"/>
      <c r="I462" s="347"/>
      <c r="J462" s="347"/>
      <c r="K462" s="347"/>
      <c r="L462" s="361"/>
      <c r="M462" s="361"/>
      <c r="N462" s="361"/>
      <c r="O462" s="361"/>
      <c r="P462" s="364"/>
      <c r="Q462" s="364"/>
      <c r="R462" s="366"/>
      <c r="S462" s="366"/>
      <c r="T462" s="366"/>
      <c r="U462" s="347"/>
      <c r="V462" s="347"/>
      <c r="W462" s="347"/>
      <c r="X462" s="347"/>
      <c r="Y462" s="347"/>
      <c r="Z462" s="347"/>
      <c r="AA462" s="347"/>
      <c r="AB462" s="347"/>
      <c r="AC462" s="347"/>
      <c r="AD462" s="347"/>
      <c r="AE462" s="347"/>
      <c r="AF462" s="347"/>
      <c r="AG462" s="347"/>
      <c r="AH462" s="347"/>
      <c r="AI462" s="347"/>
      <c r="AJ462" s="347"/>
      <c r="AK462" s="347"/>
      <c r="AL462" s="347"/>
      <c r="AM462" s="347"/>
      <c r="AN462" s="347"/>
      <c r="AO462" s="347"/>
    </row>
    <row r="463" spans="1:41" ht="12.75" customHeight="1" x14ac:dyDescent="0.25">
      <c r="A463" s="347"/>
      <c r="B463" s="361"/>
      <c r="C463" s="361"/>
      <c r="D463" s="361"/>
      <c r="E463" s="347"/>
      <c r="F463" s="347"/>
      <c r="G463" s="347"/>
      <c r="H463" s="347"/>
      <c r="I463" s="347"/>
      <c r="J463" s="347"/>
      <c r="K463" s="347"/>
      <c r="L463" s="361"/>
      <c r="M463" s="361"/>
      <c r="N463" s="361"/>
      <c r="O463" s="361"/>
      <c r="P463" s="364"/>
      <c r="Q463" s="364"/>
      <c r="R463" s="366"/>
      <c r="S463" s="366"/>
      <c r="T463" s="366"/>
      <c r="U463" s="347"/>
      <c r="V463" s="347"/>
      <c r="W463" s="347"/>
      <c r="X463" s="347"/>
      <c r="Y463" s="347"/>
      <c r="Z463" s="347"/>
      <c r="AA463" s="347"/>
      <c r="AB463" s="347"/>
      <c r="AC463" s="347"/>
      <c r="AD463" s="347"/>
      <c r="AE463" s="347"/>
      <c r="AF463" s="347"/>
      <c r="AG463" s="347"/>
      <c r="AH463" s="347"/>
      <c r="AI463" s="347"/>
      <c r="AJ463" s="347"/>
      <c r="AK463" s="347"/>
      <c r="AL463" s="347"/>
      <c r="AM463" s="347"/>
      <c r="AN463" s="347"/>
      <c r="AO463" s="347"/>
    </row>
    <row r="464" spans="1:41" ht="12.75" customHeight="1" x14ac:dyDescent="0.25">
      <c r="A464" s="347"/>
      <c r="B464" s="361"/>
      <c r="C464" s="361"/>
      <c r="D464" s="361"/>
      <c r="E464" s="347"/>
      <c r="F464" s="347"/>
      <c r="G464" s="347"/>
      <c r="H464" s="347"/>
      <c r="I464" s="347"/>
      <c r="J464" s="347"/>
      <c r="K464" s="347"/>
      <c r="L464" s="361"/>
      <c r="M464" s="361"/>
      <c r="N464" s="361"/>
      <c r="O464" s="361"/>
      <c r="P464" s="364"/>
      <c r="Q464" s="364"/>
      <c r="R464" s="366"/>
      <c r="S464" s="366"/>
      <c r="T464" s="366"/>
      <c r="U464" s="347"/>
      <c r="V464" s="347"/>
      <c r="W464" s="347"/>
      <c r="X464" s="347"/>
      <c r="Y464" s="347"/>
      <c r="Z464" s="347"/>
      <c r="AA464" s="347"/>
      <c r="AB464" s="347"/>
      <c r="AC464" s="347"/>
      <c r="AD464" s="347"/>
      <c r="AE464" s="347"/>
      <c r="AF464" s="347"/>
      <c r="AG464" s="347"/>
      <c r="AH464" s="347"/>
      <c r="AI464" s="347"/>
      <c r="AJ464" s="347"/>
      <c r="AK464" s="347"/>
      <c r="AL464" s="347"/>
      <c r="AM464" s="347"/>
      <c r="AN464" s="347"/>
      <c r="AO464" s="347"/>
    </row>
    <row r="465" spans="1:41" ht="12.75" customHeight="1" x14ac:dyDescent="0.25">
      <c r="A465" s="347"/>
      <c r="B465" s="361"/>
      <c r="C465" s="361"/>
      <c r="D465" s="361"/>
      <c r="E465" s="347"/>
      <c r="F465" s="347"/>
      <c r="G465" s="347"/>
      <c r="H465" s="347"/>
      <c r="I465" s="347"/>
      <c r="J465" s="347"/>
      <c r="K465" s="347"/>
      <c r="L465" s="361"/>
      <c r="M465" s="361"/>
      <c r="N465" s="361"/>
      <c r="O465" s="361"/>
      <c r="P465" s="364"/>
      <c r="Q465" s="364"/>
      <c r="R465" s="366"/>
      <c r="S465" s="366"/>
      <c r="T465" s="366"/>
      <c r="U465" s="347"/>
      <c r="V465" s="347"/>
      <c r="W465" s="347"/>
      <c r="X465" s="347"/>
      <c r="Y465" s="347"/>
      <c r="Z465" s="347"/>
      <c r="AA465" s="347"/>
      <c r="AB465" s="347"/>
      <c r="AC465" s="347"/>
      <c r="AD465" s="347"/>
      <c r="AE465" s="347"/>
      <c r="AF465" s="347"/>
      <c r="AG465" s="347"/>
      <c r="AH465" s="347"/>
      <c r="AI465" s="347"/>
      <c r="AJ465" s="347"/>
      <c r="AK465" s="347"/>
      <c r="AL465" s="347"/>
      <c r="AM465" s="347"/>
      <c r="AN465" s="347"/>
      <c r="AO465" s="347"/>
    </row>
    <row r="466" spans="1:41" ht="12.75" customHeight="1" x14ac:dyDescent="0.25">
      <c r="A466" s="347"/>
      <c r="B466" s="361"/>
      <c r="C466" s="361"/>
      <c r="D466" s="361"/>
      <c r="E466" s="347"/>
      <c r="F466" s="347"/>
      <c r="G466" s="347"/>
      <c r="H466" s="347"/>
      <c r="I466" s="347"/>
      <c r="J466" s="347"/>
      <c r="K466" s="347"/>
      <c r="L466" s="361"/>
      <c r="M466" s="361"/>
      <c r="N466" s="361"/>
      <c r="O466" s="361"/>
      <c r="P466" s="364"/>
      <c r="Q466" s="364"/>
      <c r="R466" s="366"/>
      <c r="S466" s="366"/>
      <c r="T466" s="366"/>
      <c r="U466" s="347"/>
      <c r="V466" s="347"/>
      <c r="W466" s="347"/>
      <c r="X466" s="347"/>
      <c r="Y466" s="347"/>
      <c r="Z466" s="347"/>
      <c r="AA466" s="347"/>
      <c r="AB466" s="347"/>
      <c r="AC466" s="347"/>
      <c r="AD466" s="347"/>
      <c r="AE466" s="347"/>
      <c r="AF466" s="347"/>
      <c r="AG466" s="347"/>
      <c r="AH466" s="347"/>
      <c r="AI466" s="347"/>
      <c r="AJ466" s="347"/>
      <c r="AK466" s="347"/>
      <c r="AL466" s="347"/>
      <c r="AM466" s="347"/>
      <c r="AN466" s="347"/>
      <c r="AO466" s="347"/>
    </row>
    <row r="467" spans="1:41" ht="12.75" customHeight="1" x14ac:dyDescent="0.25">
      <c r="A467" s="347"/>
      <c r="B467" s="361"/>
      <c r="C467" s="361"/>
      <c r="D467" s="361"/>
      <c r="E467" s="347"/>
      <c r="F467" s="347"/>
      <c r="G467" s="347"/>
      <c r="H467" s="347"/>
      <c r="I467" s="347"/>
      <c r="J467" s="347"/>
      <c r="K467" s="347"/>
      <c r="L467" s="361"/>
      <c r="M467" s="361"/>
      <c r="N467" s="361"/>
      <c r="O467" s="361"/>
      <c r="P467" s="364"/>
      <c r="Q467" s="364"/>
      <c r="R467" s="366"/>
      <c r="S467" s="366"/>
      <c r="T467" s="366"/>
      <c r="U467" s="347"/>
      <c r="V467" s="347"/>
      <c r="W467" s="347"/>
      <c r="X467" s="347"/>
      <c r="Y467" s="347"/>
      <c r="Z467" s="347"/>
      <c r="AA467" s="347"/>
      <c r="AB467" s="347"/>
      <c r="AC467" s="347"/>
      <c r="AD467" s="347"/>
      <c r="AE467" s="347"/>
      <c r="AF467" s="347"/>
      <c r="AG467" s="347"/>
      <c r="AH467" s="347"/>
      <c r="AI467" s="347"/>
      <c r="AJ467" s="347"/>
      <c r="AK467" s="347"/>
      <c r="AL467" s="347"/>
      <c r="AM467" s="347"/>
      <c r="AN467" s="347"/>
      <c r="AO467" s="347"/>
    </row>
    <row r="468" spans="1:41" ht="12.75" customHeight="1" x14ac:dyDescent="0.25">
      <c r="A468" s="347"/>
      <c r="B468" s="361"/>
      <c r="C468" s="361"/>
      <c r="D468" s="361"/>
      <c r="E468" s="347"/>
      <c r="F468" s="347"/>
      <c r="G468" s="347"/>
      <c r="H468" s="347"/>
      <c r="I468" s="347"/>
      <c r="J468" s="347"/>
      <c r="K468" s="347"/>
      <c r="L468" s="361"/>
      <c r="M468" s="361"/>
      <c r="N468" s="361"/>
      <c r="O468" s="361"/>
      <c r="P468" s="364"/>
      <c r="Q468" s="364"/>
      <c r="R468" s="366"/>
      <c r="S468" s="366"/>
      <c r="T468" s="366"/>
      <c r="U468" s="347"/>
      <c r="V468" s="347"/>
      <c r="W468" s="347"/>
      <c r="X468" s="347"/>
      <c r="Y468" s="347"/>
      <c r="Z468" s="347"/>
      <c r="AA468" s="347"/>
      <c r="AB468" s="347"/>
      <c r="AC468" s="347"/>
      <c r="AD468" s="347"/>
      <c r="AE468" s="347"/>
      <c r="AF468" s="347"/>
      <c r="AG468" s="347"/>
      <c r="AH468" s="347"/>
      <c r="AI468" s="347"/>
      <c r="AJ468" s="347"/>
      <c r="AK468" s="347"/>
      <c r="AL468" s="347"/>
      <c r="AM468" s="347"/>
      <c r="AN468" s="347"/>
      <c r="AO468" s="347"/>
    </row>
    <row r="469" spans="1:41" ht="12.75" customHeight="1" x14ac:dyDescent="0.25">
      <c r="A469" s="347"/>
      <c r="B469" s="361"/>
      <c r="C469" s="361"/>
      <c r="D469" s="361"/>
      <c r="E469" s="347"/>
      <c r="F469" s="347"/>
      <c r="G469" s="347"/>
      <c r="H469" s="347"/>
      <c r="I469" s="347"/>
      <c r="J469" s="347"/>
      <c r="K469" s="347"/>
      <c r="L469" s="361"/>
      <c r="M469" s="361"/>
      <c r="N469" s="361"/>
      <c r="O469" s="361"/>
      <c r="P469" s="364"/>
      <c r="Q469" s="364"/>
      <c r="R469" s="366"/>
      <c r="S469" s="366"/>
      <c r="T469" s="366"/>
      <c r="U469" s="347"/>
      <c r="V469" s="347"/>
      <c r="W469" s="347"/>
      <c r="X469" s="347"/>
      <c r="Y469" s="347"/>
      <c r="Z469" s="347"/>
      <c r="AA469" s="347"/>
      <c r="AB469" s="347"/>
      <c r="AC469" s="347"/>
      <c r="AD469" s="347"/>
      <c r="AE469" s="347"/>
      <c r="AF469" s="347"/>
      <c r="AG469" s="347"/>
      <c r="AH469" s="347"/>
      <c r="AI469" s="347"/>
      <c r="AJ469" s="347"/>
      <c r="AK469" s="347"/>
      <c r="AL469" s="347"/>
      <c r="AM469" s="347"/>
      <c r="AN469" s="347"/>
      <c r="AO469" s="347"/>
    </row>
    <row r="470" spans="1:41" ht="12.75" customHeight="1" x14ac:dyDescent="0.25">
      <c r="A470" s="347"/>
      <c r="B470" s="361"/>
      <c r="C470" s="361"/>
      <c r="D470" s="361"/>
      <c r="E470" s="347"/>
      <c r="F470" s="347"/>
      <c r="G470" s="347"/>
      <c r="H470" s="347"/>
      <c r="I470" s="347"/>
      <c r="J470" s="347"/>
      <c r="K470" s="347"/>
      <c r="L470" s="361"/>
      <c r="M470" s="361"/>
      <c r="N470" s="361"/>
      <c r="O470" s="361"/>
      <c r="P470" s="364"/>
      <c r="Q470" s="364"/>
      <c r="R470" s="366"/>
      <c r="S470" s="366"/>
      <c r="T470" s="366"/>
      <c r="U470" s="347"/>
      <c r="V470" s="347"/>
      <c r="W470" s="347"/>
      <c r="X470" s="347"/>
      <c r="Y470" s="347"/>
      <c r="Z470" s="347"/>
      <c r="AA470" s="347"/>
      <c r="AB470" s="347"/>
      <c r="AC470" s="347"/>
      <c r="AD470" s="347"/>
      <c r="AE470" s="347"/>
      <c r="AF470" s="347"/>
      <c r="AG470" s="347"/>
      <c r="AH470" s="347"/>
      <c r="AI470" s="347"/>
      <c r="AJ470" s="347"/>
      <c r="AK470" s="347"/>
      <c r="AL470" s="347"/>
      <c r="AM470" s="347"/>
      <c r="AN470" s="347"/>
      <c r="AO470" s="347"/>
    </row>
    <row r="471" spans="1:41" ht="12.75" customHeight="1" x14ac:dyDescent="0.25">
      <c r="A471" s="347"/>
      <c r="B471" s="361"/>
      <c r="C471" s="361"/>
      <c r="D471" s="361"/>
      <c r="E471" s="347"/>
      <c r="F471" s="347"/>
      <c r="G471" s="347"/>
      <c r="H471" s="347"/>
      <c r="I471" s="347"/>
      <c r="J471" s="347"/>
      <c r="K471" s="347"/>
      <c r="L471" s="361"/>
      <c r="M471" s="361"/>
      <c r="N471" s="361"/>
      <c r="O471" s="361"/>
      <c r="P471" s="364"/>
      <c r="Q471" s="364"/>
      <c r="R471" s="366"/>
      <c r="S471" s="366"/>
      <c r="T471" s="366"/>
      <c r="U471" s="347"/>
      <c r="V471" s="347"/>
      <c r="W471" s="347"/>
      <c r="X471" s="347"/>
      <c r="Y471" s="347"/>
      <c r="Z471" s="347"/>
      <c r="AA471" s="347"/>
      <c r="AB471" s="347"/>
      <c r="AC471" s="347"/>
      <c r="AD471" s="347"/>
      <c r="AE471" s="347"/>
      <c r="AF471" s="347"/>
      <c r="AG471" s="347"/>
      <c r="AH471" s="347"/>
      <c r="AI471" s="347"/>
      <c r="AJ471" s="347"/>
      <c r="AK471" s="347"/>
      <c r="AL471" s="347"/>
      <c r="AM471" s="347"/>
      <c r="AN471" s="347"/>
      <c r="AO471" s="347"/>
    </row>
    <row r="472" spans="1:41" ht="12.75" customHeight="1" x14ac:dyDescent="0.25">
      <c r="A472" s="347"/>
      <c r="B472" s="361"/>
      <c r="C472" s="361"/>
      <c r="D472" s="361"/>
      <c r="E472" s="347"/>
      <c r="F472" s="347"/>
      <c r="G472" s="347"/>
      <c r="H472" s="347"/>
      <c r="I472" s="347"/>
      <c r="J472" s="347"/>
      <c r="K472" s="347"/>
      <c r="L472" s="361"/>
      <c r="M472" s="361"/>
      <c r="N472" s="361"/>
      <c r="O472" s="361"/>
      <c r="P472" s="364"/>
      <c r="Q472" s="364"/>
      <c r="R472" s="366"/>
      <c r="S472" s="366"/>
      <c r="T472" s="366"/>
      <c r="U472" s="347"/>
      <c r="V472" s="347"/>
      <c r="W472" s="347"/>
      <c r="X472" s="347"/>
      <c r="Y472" s="347"/>
      <c r="Z472" s="347"/>
      <c r="AA472" s="347"/>
      <c r="AB472" s="347"/>
      <c r="AC472" s="347"/>
      <c r="AD472" s="347"/>
      <c r="AE472" s="347"/>
      <c r="AF472" s="347"/>
      <c r="AG472" s="347"/>
      <c r="AH472" s="347"/>
      <c r="AI472" s="347"/>
      <c r="AJ472" s="347"/>
      <c r="AK472" s="347"/>
      <c r="AL472" s="347"/>
      <c r="AM472" s="347"/>
      <c r="AN472" s="347"/>
      <c r="AO472" s="347"/>
    </row>
    <row r="473" spans="1:41" ht="12.75" customHeight="1" x14ac:dyDescent="0.25">
      <c r="A473" s="347"/>
      <c r="B473" s="361"/>
      <c r="C473" s="361"/>
      <c r="D473" s="361"/>
      <c r="E473" s="347"/>
      <c r="F473" s="347"/>
      <c r="G473" s="347"/>
      <c r="H473" s="347"/>
      <c r="I473" s="347"/>
      <c r="J473" s="347"/>
      <c r="K473" s="347"/>
      <c r="L473" s="361"/>
      <c r="M473" s="361"/>
      <c r="N473" s="361"/>
      <c r="O473" s="361"/>
      <c r="P473" s="364"/>
      <c r="Q473" s="364"/>
      <c r="R473" s="366"/>
      <c r="S473" s="366"/>
      <c r="T473" s="366"/>
      <c r="U473" s="347"/>
      <c r="V473" s="347"/>
      <c r="W473" s="347"/>
      <c r="X473" s="347"/>
      <c r="Y473" s="347"/>
      <c r="Z473" s="347"/>
      <c r="AA473" s="347"/>
      <c r="AB473" s="347"/>
      <c r="AC473" s="347"/>
      <c r="AD473" s="347"/>
      <c r="AE473" s="347"/>
      <c r="AF473" s="347"/>
      <c r="AG473" s="347"/>
      <c r="AH473" s="347"/>
      <c r="AI473" s="347"/>
      <c r="AJ473" s="347"/>
      <c r="AK473" s="347"/>
      <c r="AL473" s="347"/>
      <c r="AM473" s="347"/>
      <c r="AN473" s="347"/>
      <c r="AO473" s="347"/>
    </row>
    <row r="474" spans="1:41" ht="12.75" customHeight="1" x14ac:dyDescent="0.25">
      <c r="A474" s="347"/>
      <c r="B474" s="361"/>
      <c r="C474" s="361"/>
      <c r="D474" s="361"/>
      <c r="E474" s="347"/>
      <c r="F474" s="347"/>
      <c r="G474" s="347"/>
      <c r="H474" s="347"/>
      <c r="I474" s="347"/>
      <c r="J474" s="347"/>
      <c r="K474" s="347"/>
      <c r="L474" s="361"/>
      <c r="M474" s="361"/>
      <c r="N474" s="361"/>
      <c r="O474" s="361"/>
      <c r="P474" s="364"/>
      <c r="Q474" s="364"/>
      <c r="R474" s="366"/>
      <c r="S474" s="366"/>
      <c r="T474" s="366"/>
      <c r="U474" s="347"/>
      <c r="V474" s="347"/>
      <c r="W474" s="347"/>
      <c r="X474" s="347"/>
      <c r="Y474" s="347"/>
      <c r="Z474" s="347"/>
      <c r="AA474" s="347"/>
      <c r="AB474" s="347"/>
      <c r="AC474" s="347"/>
      <c r="AD474" s="347"/>
      <c r="AE474" s="347"/>
      <c r="AF474" s="347"/>
      <c r="AG474" s="347"/>
      <c r="AH474" s="347"/>
      <c r="AI474" s="347"/>
      <c r="AJ474" s="347"/>
      <c r="AK474" s="347"/>
      <c r="AL474" s="347"/>
      <c r="AM474" s="347"/>
      <c r="AN474" s="347"/>
      <c r="AO474" s="347"/>
    </row>
    <row r="475" spans="1:41" ht="12.75" customHeight="1" x14ac:dyDescent="0.25">
      <c r="A475" s="347"/>
      <c r="B475" s="361"/>
      <c r="C475" s="361"/>
      <c r="D475" s="361"/>
      <c r="E475" s="347"/>
      <c r="F475" s="347"/>
      <c r="G475" s="347"/>
      <c r="H475" s="347"/>
      <c r="I475" s="347"/>
      <c r="J475" s="347"/>
      <c r="K475" s="347"/>
      <c r="L475" s="361"/>
      <c r="M475" s="361"/>
      <c r="N475" s="361"/>
      <c r="O475" s="361"/>
      <c r="P475" s="364"/>
      <c r="Q475" s="364"/>
      <c r="R475" s="366"/>
      <c r="S475" s="366"/>
      <c r="T475" s="366"/>
      <c r="U475" s="347"/>
      <c r="V475" s="347"/>
      <c r="W475" s="347"/>
      <c r="X475" s="347"/>
      <c r="Y475" s="347"/>
      <c r="Z475" s="347"/>
      <c r="AA475" s="347"/>
      <c r="AB475" s="347"/>
      <c r="AC475" s="347"/>
      <c r="AD475" s="347"/>
      <c r="AE475" s="347"/>
      <c r="AF475" s="347"/>
      <c r="AG475" s="347"/>
      <c r="AH475" s="347"/>
      <c r="AI475" s="347"/>
      <c r="AJ475" s="347"/>
      <c r="AK475" s="347"/>
      <c r="AL475" s="347"/>
      <c r="AM475" s="347"/>
      <c r="AN475" s="347"/>
      <c r="AO475" s="347"/>
    </row>
    <row r="476" spans="1:41" ht="12.75" customHeight="1" x14ac:dyDescent="0.25">
      <c r="A476" s="347"/>
      <c r="B476" s="361"/>
      <c r="C476" s="361"/>
      <c r="D476" s="361"/>
      <c r="E476" s="347"/>
      <c r="F476" s="347"/>
      <c r="G476" s="347"/>
      <c r="H476" s="347"/>
      <c r="I476" s="347"/>
      <c r="J476" s="347"/>
      <c r="K476" s="347"/>
      <c r="L476" s="361"/>
      <c r="M476" s="361"/>
      <c r="N476" s="361"/>
      <c r="O476" s="361"/>
      <c r="P476" s="364"/>
      <c r="Q476" s="364"/>
      <c r="R476" s="366"/>
      <c r="S476" s="366"/>
      <c r="T476" s="366"/>
      <c r="U476" s="347"/>
      <c r="V476" s="347"/>
      <c r="W476" s="347"/>
      <c r="X476" s="347"/>
      <c r="Y476" s="347"/>
      <c r="Z476" s="347"/>
      <c r="AA476" s="347"/>
      <c r="AB476" s="347"/>
      <c r="AC476" s="347"/>
      <c r="AD476" s="347"/>
      <c r="AE476" s="347"/>
      <c r="AF476" s="347"/>
      <c r="AG476" s="347"/>
      <c r="AH476" s="347"/>
      <c r="AI476" s="347"/>
      <c r="AJ476" s="347"/>
      <c r="AK476" s="347"/>
      <c r="AL476" s="347"/>
      <c r="AM476" s="347"/>
      <c r="AN476" s="347"/>
      <c r="AO476" s="347"/>
    </row>
    <row r="477" spans="1:41" ht="12.75" customHeight="1" x14ac:dyDescent="0.25">
      <c r="A477" s="347"/>
      <c r="B477" s="361"/>
      <c r="C477" s="361"/>
      <c r="D477" s="361"/>
      <c r="E477" s="347"/>
      <c r="F477" s="347"/>
      <c r="G477" s="347"/>
      <c r="H477" s="347"/>
      <c r="I477" s="347"/>
      <c r="J477" s="347"/>
      <c r="K477" s="347"/>
      <c r="L477" s="361"/>
      <c r="M477" s="361"/>
      <c r="N477" s="361"/>
      <c r="O477" s="361"/>
      <c r="P477" s="364"/>
      <c r="Q477" s="364"/>
      <c r="R477" s="366"/>
      <c r="S477" s="366"/>
      <c r="T477" s="366"/>
      <c r="U477" s="347"/>
      <c r="V477" s="347"/>
      <c r="W477" s="347"/>
      <c r="X477" s="347"/>
      <c r="Y477" s="347"/>
      <c r="Z477" s="347"/>
      <c r="AA477" s="347"/>
      <c r="AB477" s="347"/>
      <c r="AC477" s="347"/>
      <c r="AD477" s="347"/>
      <c r="AE477" s="347"/>
      <c r="AF477" s="347"/>
      <c r="AG477" s="347"/>
      <c r="AH477" s="347"/>
      <c r="AI477" s="347"/>
      <c r="AJ477" s="347"/>
      <c r="AK477" s="347"/>
      <c r="AL477" s="347"/>
      <c r="AM477" s="347"/>
      <c r="AN477" s="347"/>
      <c r="AO477" s="347"/>
    </row>
    <row r="478" spans="1:41" ht="12.75" customHeight="1" x14ac:dyDescent="0.25">
      <c r="A478" s="347"/>
      <c r="B478" s="361"/>
      <c r="C478" s="361"/>
      <c r="D478" s="361"/>
      <c r="E478" s="347"/>
      <c r="F478" s="347"/>
      <c r="G478" s="347"/>
      <c r="H478" s="347"/>
      <c r="I478" s="347"/>
      <c r="J478" s="347"/>
      <c r="K478" s="347"/>
      <c r="L478" s="361"/>
      <c r="M478" s="361"/>
      <c r="N478" s="361"/>
      <c r="O478" s="361"/>
      <c r="P478" s="364"/>
      <c r="Q478" s="364"/>
      <c r="R478" s="366"/>
      <c r="S478" s="366"/>
      <c r="T478" s="366"/>
      <c r="U478" s="347"/>
      <c r="V478" s="347"/>
      <c r="W478" s="347"/>
      <c r="X478" s="347"/>
      <c r="Y478" s="347"/>
      <c r="Z478" s="347"/>
      <c r="AA478" s="347"/>
      <c r="AB478" s="347"/>
      <c r="AC478" s="347"/>
      <c r="AD478" s="347"/>
      <c r="AE478" s="347"/>
      <c r="AF478" s="347"/>
      <c r="AG478" s="347"/>
      <c r="AH478" s="347"/>
      <c r="AI478" s="347"/>
      <c r="AJ478" s="347"/>
      <c r="AK478" s="347"/>
      <c r="AL478" s="347"/>
      <c r="AM478" s="347"/>
      <c r="AN478" s="347"/>
      <c r="AO478" s="347"/>
    </row>
    <row r="479" spans="1:41" ht="12.75" customHeight="1" x14ac:dyDescent="0.25">
      <c r="A479" s="347"/>
      <c r="B479" s="361"/>
      <c r="C479" s="361"/>
      <c r="D479" s="361"/>
      <c r="E479" s="347"/>
      <c r="F479" s="347"/>
      <c r="G479" s="347"/>
      <c r="H479" s="347"/>
      <c r="I479" s="347"/>
      <c r="J479" s="347"/>
      <c r="K479" s="347"/>
      <c r="L479" s="361"/>
      <c r="M479" s="361"/>
      <c r="N479" s="361"/>
      <c r="O479" s="361"/>
      <c r="P479" s="364"/>
      <c r="Q479" s="364"/>
      <c r="R479" s="366"/>
      <c r="S479" s="366"/>
      <c r="T479" s="366"/>
      <c r="U479" s="347"/>
      <c r="V479" s="347"/>
      <c r="W479" s="347"/>
      <c r="X479" s="347"/>
      <c r="Y479" s="347"/>
      <c r="Z479" s="347"/>
      <c r="AA479" s="347"/>
      <c r="AB479" s="347"/>
      <c r="AC479" s="347"/>
      <c r="AD479" s="347"/>
      <c r="AE479" s="347"/>
      <c r="AF479" s="347"/>
      <c r="AG479" s="347"/>
      <c r="AH479" s="347"/>
      <c r="AI479" s="347"/>
      <c r="AJ479" s="347"/>
      <c r="AK479" s="347"/>
      <c r="AL479" s="347"/>
      <c r="AM479" s="347"/>
      <c r="AN479" s="347"/>
      <c r="AO479" s="347"/>
    </row>
    <row r="480" spans="1:41" ht="12.75" customHeight="1" x14ac:dyDescent="0.25">
      <c r="A480" s="347"/>
      <c r="B480" s="361"/>
      <c r="C480" s="361"/>
      <c r="D480" s="361"/>
      <c r="E480" s="347"/>
      <c r="F480" s="347"/>
      <c r="G480" s="347"/>
      <c r="H480" s="347"/>
      <c r="I480" s="347"/>
      <c r="J480" s="347"/>
      <c r="K480" s="347"/>
      <c r="L480" s="361"/>
      <c r="M480" s="361"/>
      <c r="N480" s="361"/>
      <c r="O480" s="361"/>
      <c r="P480" s="364"/>
      <c r="Q480" s="364"/>
      <c r="R480" s="366"/>
      <c r="S480" s="366"/>
      <c r="T480" s="366"/>
      <c r="U480" s="347"/>
      <c r="V480" s="347"/>
      <c r="W480" s="347"/>
      <c r="X480" s="347"/>
      <c r="Y480" s="347"/>
      <c r="Z480" s="347"/>
      <c r="AA480" s="347"/>
      <c r="AB480" s="347"/>
      <c r="AC480" s="347"/>
      <c r="AD480" s="347"/>
      <c r="AE480" s="347"/>
      <c r="AF480" s="347"/>
      <c r="AG480" s="347"/>
      <c r="AH480" s="347"/>
      <c r="AI480" s="347"/>
      <c r="AJ480" s="347"/>
      <c r="AK480" s="347"/>
      <c r="AL480" s="347"/>
      <c r="AM480" s="347"/>
      <c r="AN480" s="347"/>
      <c r="AO480" s="347"/>
    </row>
    <row r="481" spans="1:41" ht="12.75" customHeight="1" x14ac:dyDescent="0.25">
      <c r="A481" s="347"/>
      <c r="B481" s="361"/>
      <c r="C481" s="361"/>
      <c r="D481" s="361"/>
      <c r="E481" s="347"/>
      <c r="F481" s="347"/>
      <c r="G481" s="347"/>
      <c r="H481" s="347"/>
      <c r="I481" s="347"/>
      <c r="J481" s="347"/>
      <c r="K481" s="347"/>
      <c r="L481" s="361"/>
      <c r="M481" s="361"/>
      <c r="N481" s="361"/>
      <c r="O481" s="361"/>
      <c r="P481" s="364"/>
      <c r="Q481" s="364"/>
      <c r="R481" s="366"/>
      <c r="S481" s="366"/>
      <c r="T481" s="366"/>
      <c r="U481" s="347"/>
      <c r="V481" s="347"/>
      <c r="W481" s="347"/>
      <c r="X481" s="347"/>
      <c r="Y481" s="347"/>
      <c r="Z481" s="347"/>
      <c r="AA481" s="347"/>
      <c r="AB481" s="347"/>
      <c r="AC481" s="347"/>
      <c r="AD481" s="347"/>
      <c r="AE481" s="347"/>
      <c r="AF481" s="347"/>
      <c r="AG481" s="347"/>
      <c r="AH481" s="347"/>
      <c r="AI481" s="347"/>
      <c r="AJ481" s="347"/>
      <c r="AK481" s="347"/>
      <c r="AL481" s="347"/>
      <c r="AM481" s="347"/>
      <c r="AN481" s="347"/>
      <c r="AO481" s="347"/>
    </row>
    <row r="482" spans="1:41" ht="12.75" customHeight="1" x14ac:dyDescent="0.25">
      <c r="A482" s="347"/>
      <c r="B482" s="361"/>
      <c r="C482" s="361"/>
      <c r="D482" s="361"/>
      <c r="E482" s="347"/>
      <c r="F482" s="347"/>
      <c r="G482" s="347"/>
      <c r="H482" s="347"/>
      <c r="I482" s="347"/>
      <c r="J482" s="347"/>
      <c r="K482" s="347"/>
      <c r="L482" s="361"/>
      <c r="M482" s="361"/>
      <c r="N482" s="361"/>
      <c r="O482" s="361"/>
      <c r="P482" s="364"/>
      <c r="Q482" s="364"/>
      <c r="R482" s="366"/>
      <c r="S482" s="366"/>
      <c r="T482" s="366"/>
      <c r="U482" s="347"/>
      <c r="V482" s="347"/>
      <c r="W482" s="347"/>
      <c r="X482" s="347"/>
      <c r="Y482" s="347"/>
      <c r="Z482" s="347"/>
      <c r="AA482" s="347"/>
      <c r="AB482" s="347"/>
      <c r="AC482" s="347"/>
      <c r="AD482" s="347"/>
      <c r="AE482" s="347"/>
      <c r="AF482" s="347"/>
      <c r="AG482" s="347"/>
      <c r="AH482" s="347"/>
      <c r="AI482" s="347"/>
      <c r="AJ482" s="347"/>
      <c r="AK482" s="347"/>
      <c r="AL482" s="347"/>
      <c r="AM482" s="347"/>
      <c r="AN482" s="347"/>
      <c r="AO482" s="347"/>
    </row>
    <row r="483" spans="1:41" ht="12.75" customHeight="1" x14ac:dyDescent="0.25">
      <c r="A483" s="347"/>
      <c r="B483" s="361"/>
      <c r="C483" s="361"/>
      <c r="D483" s="361"/>
      <c r="E483" s="347"/>
      <c r="F483" s="347"/>
      <c r="G483" s="347"/>
      <c r="H483" s="347"/>
      <c r="I483" s="347"/>
      <c r="J483" s="347"/>
      <c r="K483" s="347"/>
      <c r="L483" s="361"/>
      <c r="M483" s="361"/>
      <c r="N483" s="361"/>
      <c r="O483" s="361"/>
      <c r="P483" s="364"/>
      <c r="Q483" s="364"/>
      <c r="R483" s="366"/>
      <c r="S483" s="366"/>
      <c r="T483" s="366"/>
      <c r="U483" s="347"/>
      <c r="V483" s="347"/>
      <c r="W483" s="347"/>
      <c r="X483" s="347"/>
      <c r="Y483" s="347"/>
      <c r="Z483" s="347"/>
      <c r="AA483" s="347"/>
      <c r="AB483" s="347"/>
      <c r="AC483" s="347"/>
      <c r="AD483" s="347"/>
      <c r="AE483" s="347"/>
      <c r="AF483" s="347"/>
      <c r="AG483" s="347"/>
      <c r="AH483" s="347"/>
      <c r="AI483" s="347"/>
      <c r="AJ483" s="347"/>
      <c r="AK483" s="347"/>
      <c r="AL483" s="347"/>
      <c r="AM483" s="347"/>
      <c r="AN483" s="347"/>
      <c r="AO483" s="347"/>
    </row>
    <row r="484" spans="1:41" ht="12.75" customHeight="1" x14ac:dyDescent="0.25">
      <c r="A484" s="347"/>
      <c r="B484" s="361"/>
      <c r="C484" s="361"/>
      <c r="D484" s="361"/>
      <c r="E484" s="347"/>
      <c r="F484" s="347"/>
      <c r="G484" s="347"/>
      <c r="H484" s="347"/>
      <c r="I484" s="347"/>
      <c r="J484" s="347"/>
      <c r="K484" s="347"/>
      <c r="L484" s="361"/>
      <c r="M484" s="361"/>
      <c r="N484" s="361"/>
      <c r="O484" s="361"/>
      <c r="P484" s="364"/>
      <c r="Q484" s="364"/>
      <c r="R484" s="366"/>
      <c r="S484" s="366"/>
      <c r="T484" s="366"/>
      <c r="U484" s="347"/>
      <c r="V484" s="347"/>
      <c r="W484" s="347"/>
      <c r="X484" s="347"/>
      <c r="Y484" s="347"/>
      <c r="Z484" s="347"/>
      <c r="AA484" s="347"/>
      <c r="AB484" s="347"/>
      <c r="AC484" s="347"/>
      <c r="AD484" s="347"/>
      <c r="AE484" s="347"/>
      <c r="AF484" s="347"/>
      <c r="AG484" s="347"/>
      <c r="AH484" s="347"/>
      <c r="AI484" s="347"/>
      <c r="AJ484" s="347"/>
      <c r="AK484" s="347"/>
      <c r="AL484" s="347"/>
      <c r="AM484" s="347"/>
      <c r="AN484" s="347"/>
      <c r="AO484" s="347"/>
    </row>
    <row r="485" spans="1:41" ht="12.75" customHeight="1" x14ac:dyDescent="0.25">
      <c r="A485" s="347"/>
      <c r="B485" s="361"/>
      <c r="C485" s="361"/>
      <c r="D485" s="361"/>
      <c r="E485" s="347"/>
      <c r="F485" s="347"/>
      <c r="G485" s="347"/>
      <c r="H485" s="347"/>
      <c r="I485" s="347"/>
      <c r="J485" s="347"/>
      <c r="K485" s="347"/>
      <c r="L485" s="361"/>
      <c r="M485" s="361"/>
      <c r="N485" s="361"/>
      <c r="O485" s="361"/>
      <c r="P485" s="364"/>
      <c r="Q485" s="364"/>
      <c r="R485" s="366"/>
      <c r="S485" s="366"/>
      <c r="T485" s="366"/>
      <c r="U485" s="347"/>
      <c r="V485" s="347"/>
      <c r="W485" s="347"/>
      <c r="X485" s="347"/>
      <c r="Y485" s="347"/>
      <c r="Z485" s="347"/>
      <c r="AA485" s="347"/>
      <c r="AB485" s="347"/>
      <c r="AC485" s="347"/>
      <c r="AD485" s="347"/>
      <c r="AE485" s="347"/>
      <c r="AF485" s="347"/>
      <c r="AG485" s="347"/>
      <c r="AH485" s="347"/>
      <c r="AI485" s="347"/>
      <c r="AJ485" s="347"/>
      <c r="AK485" s="347"/>
      <c r="AL485" s="347"/>
      <c r="AM485" s="347"/>
      <c r="AN485" s="347"/>
      <c r="AO485" s="347"/>
    </row>
    <row r="486" spans="1:41" ht="12.75" customHeight="1" x14ac:dyDescent="0.25">
      <c r="A486" s="347"/>
      <c r="B486" s="361"/>
      <c r="C486" s="361"/>
      <c r="D486" s="361"/>
      <c r="E486" s="347"/>
      <c r="F486" s="347"/>
      <c r="G486" s="347"/>
      <c r="H486" s="347"/>
      <c r="I486" s="347"/>
      <c r="J486" s="347"/>
      <c r="K486" s="347"/>
      <c r="L486" s="361"/>
      <c r="M486" s="361"/>
      <c r="N486" s="361"/>
      <c r="O486" s="361"/>
      <c r="P486" s="364"/>
      <c r="Q486" s="364"/>
      <c r="R486" s="366"/>
      <c r="S486" s="366"/>
      <c r="T486" s="366"/>
      <c r="U486" s="347"/>
      <c r="V486" s="347"/>
      <c r="W486" s="347"/>
      <c r="X486" s="347"/>
      <c r="Y486" s="347"/>
      <c r="Z486" s="347"/>
      <c r="AA486" s="347"/>
      <c r="AB486" s="347"/>
      <c r="AC486" s="347"/>
      <c r="AD486" s="347"/>
      <c r="AE486" s="347"/>
      <c r="AF486" s="347"/>
      <c r="AG486" s="347"/>
      <c r="AH486" s="347"/>
      <c r="AI486" s="347"/>
      <c r="AJ486" s="347"/>
      <c r="AK486" s="347"/>
      <c r="AL486" s="347"/>
      <c r="AM486" s="347"/>
      <c r="AN486" s="347"/>
      <c r="AO486" s="347"/>
    </row>
    <row r="487" spans="1:41" ht="12.75" customHeight="1" x14ac:dyDescent="0.25">
      <c r="A487" s="347"/>
      <c r="B487" s="361"/>
      <c r="C487" s="361"/>
      <c r="D487" s="361"/>
      <c r="E487" s="347"/>
      <c r="F487" s="347"/>
      <c r="G487" s="347"/>
      <c r="H487" s="347"/>
      <c r="I487" s="347"/>
      <c r="J487" s="347"/>
      <c r="K487" s="347"/>
      <c r="L487" s="361"/>
      <c r="M487" s="361"/>
      <c r="N487" s="361"/>
      <c r="O487" s="361"/>
      <c r="P487" s="364"/>
      <c r="Q487" s="364"/>
      <c r="R487" s="366"/>
      <c r="S487" s="366"/>
      <c r="T487" s="366"/>
      <c r="U487" s="347"/>
      <c r="V487" s="347"/>
      <c r="W487" s="347"/>
      <c r="X487" s="347"/>
      <c r="Y487" s="347"/>
      <c r="Z487" s="347"/>
      <c r="AA487" s="347"/>
      <c r="AB487" s="347"/>
      <c r="AC487" s="347"/>
      <c r="AD487" s="347"/>
      <c r="AE487" s="347"/>
      <c r="AF487" s="347"/>
      <c r="AG487" s="347"/>
      <c r="AH487" s="347"/>
      <c r="AI487" s="347"/>
      <c r="AJ487" s="347"/>
      <c r="AK487" s="347"/>
      <c r="AL487" s="347"/>
      <c r="AM487" s="347"/>
      <c r="AN487" s="347"/>
      <c r="AO487" s="347"/>
    </row>
    <row r="488" spans="1:41" ht="12.75" customHeight="1" x14ac:dyDescent="0.25">
      <c r="A488" s="347"/>
      <c r="B488" s="361"/>
      <c r="C488" s="361"/>
      <c r="D488" s="361"/>
      <c r="E488" s="347"/>
      <c r="F488" s="347"/>
      <c r="G488" s="347"/>
      <c r="H488" s="347"/>
      <c r="I488" s="347"/>
      <c r="J488" s="347"/>
      <c r="K488" s="347"/>
      <c r="L488" s="361"/>
      <c r="M488" s="361"/>
      <c r="N488" s="361"/>
      <c r="O488" s="361"/>
      <c r="P488" s="364"/>
      <c r="Q488" s="364"/>
      <c r="R488" s="366"/>
      <c r="S488" s="366"/>
      <c r="T488" s="366"/>
      <c r="U488" s="347"/>
      <c r="V488" s="347"/>
      <c r="W488" s="347"/>
      <c r="X488" s="347"/>
      <c r="Y488" s="347"/>
      <c r="Z488" s="347"/>
      <c r="AA488" s="347"/>
      <c r="AB488" s="347"/>
      <c r="AC488" s="347"/>
      <c r="AD488" s="347"/>
      <c r="AE488" s="347"/>
      <c r="AF488" s="347"/>
      <c r="AG488" s="347"/>
      <c r="AH488" s="347"/>
      <c r="AI488" s="347"/>
      <c r="AJ488" s="347"/>
      <c r="AK488" s="347"/>
      <c r="AL488" s="347"/>
      <c r="AM488" s="347"/>
      <c r="AN488" s="347"/>
      <c r="AO488" s="347"/>
    </row>
    <row r="489" spans="1:41" ht="12.75" customHeight="1" x14ac:dyDescent="0.25">
      <c r="A489" s="347"/>
      <c r="B489" s="361"/>
      <c r="C489" s="361"/>
      <c r="D489" s="361"/>
      <c r="E489" s="347"/>
      <c r="F489" s="347"/>
      <c r="G489" s="347"/>
      <c r="H489" s="347"/>
      <c r="I489" s="347"/>
      <c r="J489" s="347"/>
      <c r="K489" s="347"/>
      <c r="L489" s="361"/>
      <c r="M489" s="361"/>
      <c r="N489" s="361"/>
      <c r="O489" s="361"/>
      <c r="P489" s="364"/>
      <c r="Q489" s="364"/>
      <c r="R489" s="366"/>
      <c r="S489" s="366"/>
      <c r="T489" s="366"/>
      <c r="U489" s="347"/>
      <c r="V489" s="347"/>
      <c r="W489" s="347"/>
      <c r="X489" s="347"/>
      <c r="Y489" s="347"/>
      <c r="Z489" s="347"/>
      <c r="AA489" s="347"/>
      <c r="AB489" s="347"/>
      <c r="AC489" s="347"/>
      <c r="AD489" s="347"/>
      <c r="AE489" s="347"/>
      <c r="AF489" s="347"/>
      <c r="AG489" s="347"/>
      <c r="AH489" s="347"/>
      <c r="AI489" s="347"/>
      <c r="AJ489" s="347"/>
      <c r="AK489" s="347"/>
      <c r="AL489" s="347"/>
      <c r="AM489" s="347"/>
      <c r="AN489" s="347"/>
      <c r="AO489" s="347"/>
    </row>
    <row r="490" spans="1:41" ht="12.75" customHeight="1" x14ac:dyDescent="0.25">
      <c r="A490" s="347"/>
      <c r="B490" s="361"/>
      <c r="C490" s="361"/>
      <c r="D490" s="361"/>
      <c r="E490" s="347"/>
      <c r="F490" s="347"/>
      <c r="G490" s="347"/>
      <c r="H490" s="347"/>
      <c r="I490" s="347"/>
      <c r="J490" s="347"/>
      <c r="K490" s="347"/>
      <c r="L490" s="361"/>
      <c r="M490" s="361"/>
      <c r="N490" s="361"/>
      <c r="O490" s="361"/>
      <c r="P490" s="364"/>
      <c r="Q490" s="364"/>
      <c r="R490" s="366"/>
      <c r="S490" s="366"/>
      <c r="T490" s="366"/>
      <c r="U490" s="347"/>
      <c r="V490" s="347"/>
      <c r="W490" s="347"/>
      <c r="X490" s="347"/>
      <c r="Y490" s="347"/>
      <c r="Z490" s="347"/>
      <c r="AA490" s="347"/>
      <c r="AB490" s="347"/>
      <c r="AC490" s="347"/>
      <c r="AD490" s="347"/>
      <c r="AE490" s="347"/>
      <c r="AF490" s="347"/>
      <c r="AG490" s="347"/>
      <c r="AH490" s="347"/>
      <c r="AI490" s="347"/>
      <c r="AJ490" s="347"/>
      <c r="AK490" s="347"/>
      <c r="AL490" s="347"/>
      <c r="AM490" s="347"/>
      <c r="AN490" s="347"/>
      <c r="AO490" s="347"/>
    </row>
    <row r="491" spans="1:41" ht="12.75" customHeight="1" x14ac:dyDescent="0.25">
      <c r="A491" s="347"/>
      <c r="B491" s="361"/>
      <c r="C491" s="361"/>
      <c r="D491" s="361"/>
      <c r="E491" s="347"/>
      <c r="F491" s="347"/>
      <c r="G491" s="347"/>
      <c r="H491" s="347"/>
      <c r="I491" s="347"/>
      <c r="J491" s="347"/>
      <c r="K491" s="347"/>
      <c r="L491" s="361"/>
      <c r="M491" s="361"/>
      <c r="N491" s="361"/>
      <c r="O491" s="361"/>
      <c r="P491" s="364"/>
      <c r="Q491" s="364"/>
      <c r="R491" s="366"/>
      <c r="S491" s="366"/>
      <c r="T491" s="366"/>
      <c r="U491" s="347"/>
      <c r="V491" s="347"/>
      <c r="W491" s="347"/>
      <c r="X491" s="347"/>
      <c r="Y491" s="347"/>
      <c r="Z491" s="347"/>
      <c r="AA491" s="347"/>
      <c r="AB491" s="347"/>
      <c r="AC491" s="347"/>
      <c r="AD491" s="347"/>
      <c r="AE491" s="347"/>
      <c r="AF491" s="347"/>
      <c r="AG491" s="347"/>
      <c r="AH491" s="347"/>
      <c r="AI491" s="347"/>
      <c r="AJ491" s="347"/>
      <c r="AK491" s="347"/>
      <c r="AL491" s="347"/>
      <c r="AM491" s="347"/>
      <c r="AN491" s="347"/>
      <c r="AO491" s="347"/>
    </row>
    <row r="492" spans="1:41" ht="12.75" customHeight="1" x14ac:dyDescent="0.25">
      <c r="A492" s="347"/>
      <c r="B492" s="361"/>
      <c r="C492" s="361"/>
      <c r="D492" s="361"/>
      <c r="E492" s="347"/>
      <c r="F492" s="347"/>
      <c r="G492" s="347"/>
      <c r="H492" s="347"/>
      <c r="I492" s="347"/>
      <c r="J492" s="347"/>
      <c r="K492" s="347"/>
      <c r="L492" s="361"/>
      <c r="M492" s="361"/>
      <c r="N492" s="361"/>
      <c r="O492" s="361"/>
      <c r="P492" s="364"/>
      <c r="Q492" s="364"/>
      <c r="R492" s="366"/>
      <c r="S492" s="366"/>
      <c r="T492" s="366"/>
      <c r="U492" s="347"/>
      <c r="V492" s="347"/>
      <c r="W492" s="347"/>
      <c r="X492" s="347"/>
      <c r="Y492" s="347"/>
      <c r="Z492" s="347"/>
      <c r="AA492" s="347"/>
      <c r="AB492" s="347"/>
      <c r="AC492" s="347"/>
      <c r="AD492" s="347"/>
      <c r="AE492" s="347"/>
      <c r="AF492" s="347"/>
      <c r="AG492" s="347"/>
      <c r="AH492" s="347"/>
      <c r="AI492" s="347"/>
      <c r="AJ492" s="347"/>
      <c r="AK492" s="347"/>
      <c r="AL492" s="347"/>
      <c r="AM492" s="347"/>
      <c r="AN492" s="347"/>
      <c r="AO492" s="347"/>
    </row>
    <row r="493" spans="1:41" ht="12.75" customHeight="1" x14ac:dyDescent="0.25">
      <c r="A493" s="347"/>
      <c r="B493" s="361"/>
      <c r="C493" s="361"/>
      <c r="D493" s="361"/>
      <c r="E493" s="347"/>
      <c r="F493" s="347"/>
      <c r="G493" s="347"/>
      <c r="H493" s="347"/>
      <c r="I493" s="347"/>
      <c r="J493" s="347"/>
      <c r="K493" s="347"/>
      <c r="L493" s="361"/>
      <c r="M493" s="361"/>
      <c r="N493" s="361"/>
      <c r="O493" s="361"/>
      <c r="P493" s="364"/>
      <c r="Q493" s="364"/>
      <c r="R493" s="366"/>
      <c r="S493" s="366"/>
      <c r="T493" s="366"/>
      <c r="U493" s="347"/>
      <c r="V493" s="347"/>
      <c r="W493" s="347"/>
      <c r="X493" s="347"/>
      <c r="Y493" s="347"/>
      <c r="Z493" s="347"/>
      <c r="AA493" s="347"/>
      <c r="AB493" s="347"/>
      <c r="AC493" s="347"/>
      <c r="AD493" s="347"/>
      <c r="AE493" s="347"/>
      <c r="AF493" s="347"/>
      <c r="AG493" s="347"/>
      <c r="AH493" s="347"/>
      <c r="AI493" s="347"/>
      <c r="AJ493" s="347"/>
      <c r="AK493" s="347"/>
      <c r="AL493" s="347"/>
      <c r="AM493" s="347"/>
      <c r="AN493" s="347"/>
      <c r="AO493" s="347"/>
    </row>
    <row r="494" spans="1:41" ht="12.75" customHeight="1" x14ac:dyDescent="0.25">
      <c r="A494" s="347"/>
      <c r="B494" s="361"/>
      <c r="C494" s="361"/>
      <c r="D494" s="361"/>
      <c r="E494" s="347"/>
      <c r="F494" s="347"/>
      <c r="G494" s="347"/>
      <c r="H494" s="347"/>
      <c r="I494" s="347"/>
      <c r="J494" s="347"/>
      <c r="K494" s="347"/>
      <c r="L494" s="361"/>
      <c r="M494" s="361"/>
      <c r="N494" s="361"/>
      <c r="O494" s="361"/>
      <c r="P494" s="364"/>
      <c r="Q494" s="364"/>
      <c r="R494" s="366"/>
      <c r="S494" s="366"/>
      <c r="T494" s="366"/>
      <c r="U494" s="347"/>
      <c r="V494" s="347"/>
      <c r="W494" s="347"/>
      <c r="X494" s="347"/>
      <c r="Y494" s="347"/>
      <c r="Z494" s="347"/>
      <c r="AA494" s="347"/>
      <c r="AB494" s="347"/>
      <c r="AC494" s="347"/>
      <c r="AD494" s="347"/>
      <c r="AE494" s="347"/>
      <c r="AF494" s="347"/>
      <c r="AG494" s="347"/>
      <c r="AH494" s="347"/>
      <c r="AI494" s="347"/>
      <c r="AJ494" s="347"/>
      <c r="AK494" s="347"/>
      <c r="AL494" s="347"/>
      <c r="AM494" s="347"/>
      <c r="AN494" s="347"/>
      <c r="AO494" s="347"/>
    </row>
    <row r="495" spans="1:41" ht="12.75" customHeight="1" x14ac:dyDescent="0.25">
      <c r="A495" s="347"/>
      <c r="B495" s="361"/>
      <c r="C495" s="361"/>
      <c r="D495" s="361"/>
      <c r="E495" s="347"/>
      <c r="F495" s="347"/>
      <c r="G495" s="347"/>
      <c r="H495" s="347"/>
      <c r="I495" s="347"/>
      <c r="J495" s="347"/>
      <c r="K495" s="347"/>
      <c r="L495" s="361"/>
      <c r="M495" s="361"/>
      <c r="N495" s="361"/>
      <c r="O495" s="361"/>
      <c r="P495" s="364"/>
      <c r="Q495" s="364"/>
      <c r="R495" s="366"/>
      <c r="S495" s="366"/>
      <c r="T495" s="366"/>
      <c r="U495" s="347"/>
      <c r="V495" s="347"/>
      <c r="W495" s="347"/>
      <c r="X495" s="347"/>
      <c r="Y495" s="347"/>
      <c r="Z495" s="347"/>
      <c r="AA495" s="347"/>
      <c r="AB495" s="347"/>
      <c r="AC495" s="347"/>
      <c r="AD495" s="347"/>
      <c r="AE495" s="347"/>
      <c r="AF495" s="347"/>
      <c r="AG495" s="347"/>
      <c r="AH495" s="347"/>
      <c r="AI495" s="347"/>
      <c r="AJ495" s="347"/>
      <c r="AK495" s="347"/>
      <c r="AL495" s="347"/>
      <c r="AM495" s="347"/>
      <c r="AN495" s="347"/>
      <c r="AO495" s="347"/>
    </row>
    <row r="496" spans="1:41" ht="12.75" customHeight="1" x14ac:dyDescent="0.25">
      <c r="A496" s="347"/>
      <c r="B496" s="361"/>
      <c r="C496" s="361"/>
      <c r="D496" s="361"/>
      <c r="E496" s="347"/>
      <c r="F496" s="347"/>
      <c r="G496" s="347"/>
      <c r="H496" s="347"/>
      <c r="I496" s="347"/>
      <c r="J496" s="347"/>
      <c r="K496" s="347"/>
      <c r="L496" s="361"/>
      <c r="M496" s="361"/>
      <c r="N496" s="361"/>
      <c r="O496" s="361"/>
      <c r="P496" s="364"/>
      <c r="Q496" s="364"/>
      <c r="R496" s="366"/>
      <c r="S496" s="366"/>
      <c r="T496" s="366"/>
      <c r="U496" s="347"/>
      <c r="V496" s="347"/>
      <c r="W496" s="347"/>
      <c r="X496" s="347"/>
      <c r="Y496" s="347"/>
      <c r="Z496" s="347"/>
      <c r="AA496" s="347"/>
      <c r="AB496" s="347"/>
      <c r="AC496" s="347"/>
      <c r="AD496" s="347"/>
      <c r="AE496" s="347"/>
      <c r="AF496" s="347"/>
      <c r="AG496" s="347"/>
      <c r="AH496" s="347"/>
      <c r="AI496" s="347"/>
      <c r="AJ496" s="347"/>
      <c r="AK496" s="347"/>
      <c r="AL496" s="347"/>
      <c r="AM496" s="347"/>
      <c r="AN496" s="347"/>
      <c r="AO496" s="347"/>
    </row>
    <row r="497" spans="1:41" ht="12.75" customHeight="1" x14ac:dyDescent="0.25">
      <c r="A497" s="347"/>
      <c r="B497" s="361"/>
      <c r="C497" s="361"/>
      <c r="D497" s="361"/>
      <c r="E497" s="347"/>
      <c r="F497" s="347"/>
      <c r="G497" s="347"/>
      <c r="H497" s="347"/>
      <c r="I497" s="347"/>
      <c r="J497" s="347"/>
      <c r="K497" s="347"/>
      <c r="L497" s="361"/>
      <c r="M497" s="361"/>
      <c r="N497" s="361"/>
      <c r="O497" s="361"/>
      <c r="P497" s="364"/>
      <c r="Q497" s="364"/>
      <c r="R497" s="366"/>
      <c r="S497" s="366"/>
      <c r="T497" s="366"/>
      <c r="U497" s="347"/>
      <c r="V497" s="347"/>
      <c r="W497" s="347"/>
      <c r="X497" s="347"/>
      <c r="Y497" s="347"/>
      <c r="Z497" s="347"/>
      <c r="AA497" s="347"/>
      <c r="AB497" s="347"/>
      <c r="AC497" s="347"/>
      <c r="AD497" s="347"/>
      <c r="AE497" s="347"/>
      <c r="AF497" s="347"/>
      <c r="AG497" s="347"/>
      <c r="AH497" s="347"/>
      <c r="AI497" s="347"/>
      <c r="AJ497" s="347"/>
      <c r="AK497" s="347"/>
      <c r="AL497" s="347"/>
      <c r="AM497" s="347"/>
      <c r="AN497" s="347"/>
      <c r="AO497" s="347"/>
    </row>
    <row r="498" spans="1:41" ht="12.75" customHeight="1" x14ac:dyDescent="0.25">
      <c r="A498" s="347"/>
      <c r="B498" s="361"/>
      <c r="C498" s="361"/>
      <c r="D498" s="361"/>
      <c r="E498" s="347"/>
      <c r="F498" s="347"/>
      <c r="G498" s="347"/>
      <c r="H498" s="347"/>
      <c r="I498" s="347"/>
      <c r="J498" s="347"/>
      <c r="K498" s="347"/>
      <c r="L498" s="361"/>
      <c r="M498" s="361"/>
      <c r="N498" s="361"/>
      <c r="O498" s="361"/>
      <c r="P498" s="364"/>
      <c r="Q498" s="364"/>
      <c r="R498" s="366"/>
      <c r="S498" s="366"/>
      <c r="T498" s="366"/>
      <c r="U498" s="347"/>
      <c r="V498" s="347"/>
      <c r="W498" s="347"/>
      <c r="X498" s="347"/>
      <c r="Y498" s="347"/>
      <c r="Z498" s="347"/>
      <c r="AA498" s="347"/>
      <c r="AB498" s="347"/>
      <c r="AC498" s="347"/>
      <c r="AD498" s="347"/>
      <c r="AE498" s="347"/>
      <c r="AF498" s="347"/>
      <c r="AG498" s="347"/>
      <c r="AH498" s="347"/>
      <c r="AI498" s="347"/>
      <c r="AJ498" s="347"/>
      <c r="AK498" s="347"/>
      <c r="AL498" s="347"/>
      <c r="AM498" s="347"/>
      <c r="AN498" s="347"/>
      <c r="AO498" s="347"/>
    </row>
    <row r="499" spans="1:41" ht="12.75" customHeight="1" x14ac:dyDescent="0.25">
      <c r="A499" s="347"/>
      <c r="B499" s="361"/>
      <c r="C499" s="361"/>
      <c r="D499" s="361"/>
      <c r="E499" s="347"/>
      <c r="F499" s="347"/>
      <c r="G499" s="347"/>
      <c r="H499" s="347"/>
      <c r="I499" s="347"/>
      <c r="J499" s="347"/>
      <c r="K499" s="347"/>
      <c r="L499" s="361"/>
      <c r="M499" s="361"/>
      <c r="N499" s="361"/>
      <c r="O499" s="361"/>
      <c r="P499" s="364"/>
      <c r="Q499" s="364"/>
      <c r="R499" s="366"/>
      <c r="S499" s="366"/>
      <c r="T499" s="366"/>
      <c r="U499" s="347"/>
      <c r="V499" s="347"/>
      <c r="W499" s="347"/>
      <c r="X499" s="347"/>
      <c r="Y499" s="347"/>
      <c r="Z499" s="347"/>
      <c r="AA499" s="347"/>
      <c r="AB499" s="347"/>
      <c r="AC499" s="347"/>
      <c r="AD499" s="347"/>
      <c r="AE499" s="347"/>
      <c r="AF499" s="347"/>
      <c r="AG499" s="347"/>
      <c r="AH499" s="347"/>
      <c r="AI499" s="347"/>
      <c r="AJ499" s="347"/>
      <c r="AK499" s="347"/>
      <c r="AL499" s="347"/>
      <c r="AM499" s="347"/>
      <c r="AN499" s="347"/>
      <c r="AO499" s="347"/>
    </row>
    <row r="500" spans="1:41" ht="12.75" customHeight="1" x14ac:dyDescent="0.25">
      <c r="A500" s="347"/>
      <c r="B500" s="361"/>
      <c r="C500" s="361"/>
      <c r="D500" s="361"/>
      <c r="E500" s="347"/>
      <c r="F500" s="347"/>
      <c r="G500" s="347"/>
      <c r="H500" s="347"/>
      <c r="I500" s="347"/>
      <c r="J500" s="347"/>
      <c r="K500" s="347"/>
      <c r="L500" s="361"/>
      <c r="M500" s="361"/>
      <c r="N500" s="361"/>
      <c r="O500" s="361"/>
      <c r="P500" s="364"/>
      <c r="Q500" s="364"/>
      <c r="R500" s="366"/>
      <c r="S500" s="366"/>
      <c r="T500" s="366"/>
      <c r="U500" s="347"/>
      <c r="V500" s="347"/>
      <c r="W500" s="347"/>
      <c r="X500" s="347"/>
      <c r="Y500" s="347"/>
      <c r="Z500" s="347"/>
      <c r="AA500" s="347"/>
      <c r="AB500" s="347"/>
      <c r="AC500" s="347"/>
      <c r="AD500" s="347"/>
      <c r="AE500" s="347"/>
      <c r="AF500" s="347"/>
      <c r="AG500" s="347"/>
      <c r="AH500" s="347"/>
      <c r="AI500" s="347"/>
      <c r="AJ500" s="347"/>
      <c r="AK500" s="347"/>
      <c r="AL500" s="347"/>
      <c r="AM500" s="347"/>
      <c r="AN500" s="347"/>
      <c r="AO500" s="347"/>
    </row>
    <row r="501" spans="1:41" ht="12.75" customHeight="1" x14ac:dyDescent="0.25">
      <c r="A501" s="347"/>
      <c r="B501" s="361"/>
      <c r="C501" s="361"/>
      <c r="D501" s="361"/>
      <c r="E501" s="347"/>
      <c r="F501" s="347"/>
      <c r="G501" s="347"/>
      <c r="H501" s="347"/>
      <c r="I501" s="347"/>
      <c r="J501" s="347"/>
      <c r="K501" s="347"/>
      <c r="L501" s="361"/>
      <c r="M501" s="361"/>
      <c r="N501" s="361"/>
      <c r="O501" s="361"/>
      <c r="P501" s="364"/>
      <c r="Q501" s="364"/>
      <c r="R501" s="366"/>
      <c r="S501" s="366"/>
      <c r="T501" s="366"/>
      <c r="U501" s="347"/>
      <c r="V501" s="347"/>
      <c r="W501" s="347"/>
      <c r="X501" s="347"/>
      <c r="Y501" s="347"/>
      <c r="Z501" s="347"/>
      <c r="AA501" s="347"/>
      <c r="AB501" s="347"/>
      <c r="AC501" s="347"/>
      <c r="AD501" s="347"/>
      <c r="AE501" s="347"/>
      <c r="AF501" s="347"/>
      <c r="AG501" s="347"/>
      <c r="AH501" s="347"/>
      <c r="AI501" s="347"/>
      <c r="AJ501" s="347"/>
      <c r="AK501" s="347"/>
      <c r="AL501" s="347"/>
      <c r="AM501" s="347"/>
      <c r="AN501" s="347"/>
      <c r="AO501" s="347"/>
    </row>
    <row r="502" spans="1:41" ht="12.75" customHeight="1" x14ac:dyDescent="0.25">
      <c r="A502" s="347"/>
      <c r="B502" s="361"/>
      <c r="C502" s="361"/>
      <c r="D502" s="361"/>
      <c r="E502" s="347"/>
      <c r="F502" s="347"/>
      <c r="G502" s="347"/>
      <c r="H502" s="347"/>
      <c r="I502" s="347"/>
      <c r="J502" s="347"/>
      <c r="K502" s="347"/>
      <c r="L502" s="361"/>
      <c r="M502" s="361"/>
      <c r="N502" s="361"/>
      <c r="O502" s="361"/>
      <c r="P502" s="364"/>
      <c r="Q502" s="364"/>
      <c r="R502" s="366"/>
      <c r="S502" s="366"/>
      <c r="T502" s="366"/>
      <c r="U502" s="347"/>
      <c r="V502" s="347"/>
      <c r="W502" s="347"/>
      <c r="X502" s="347"/>
      <c r="Y502" s="347"/>
      <c r="Z502" s="347"/>
      <c r="AA502" s="347"/>
      <c r="AB502" s="347"/>
      <c r="AC502" s="347"/>
      <c r="AD502" s="347"/>
      <c r="AE502" s="347"/>
      <c r="AF502" s="347"/>
      <c r="AG502" s="347"/>
      <c r="AH502" s="347"/>
      <c r="AI502" s="347"/>
      <c r="AJ502" s="347"/>
      <c r="AK502" s="347"/>
      <c r="AL502" s="347"/>
      <c r="AM502" s="347"/>
      <c r="AN502" s="347"/>
      <c r="AO502" s="347"/>
    </row>
    <row r="503" spans="1:41" ht="12.75" customHeight="1" x14ac:dyDescent="0.25">
      <c r="A503" s="347"/>
      <c r="B503" s="361"/>
      <c r="C503" s="361"/>
      <c r="D503" s="361"/>
      <c r="E503" s="347"/>
      <c r="F503" s="347"/>
      <c r="G503" s="347"/>
      <c r="H503" s="347"/>
      <c r="I503" s="347"/>
      <c r="J503" s="347"/>
      <c r="K503" s="347"/>
      <c r="L503" s="361"/>
      <c r="M503" s="361"/>
      <c r="N503" s="361"/>
      <c r="O503" s="361"/>
      <c r="P503" s="364"/>
      <c r="Q503" s="364"/>
      <c r="R503" s="366"/>
      <c r="S503" s="366"/>
      <c r="T503" s="366"/>
      <c r="U503" s="347"/>
      <c r="V503" s="347"/>
      <c r="W503" s="347"/>
      <c r="X503" s="347"/>
      <c r="Y503" s="347"/>
      <c r="Z503" s="347"/>
      <c r="AA503" s="347"/>
      <c r="AB503" s="347"/>
      <c r="AC503" s="347"/>
      <c r="AD503" s="347"/>
      <c r="AE503" s="347"/>
      <c r="AF503" s="347"/>
      <c r="AG503" s="347"/>
      <c r="AH503" s="347"/>
      <c r="AI503" s="347"/>
      <c r="AJ503" s="347"/>
      <c r="AK503" s="347"/>
      <c r="AL503" s="347"/>
      <c r="AM503" s="347"/>
      <c r="AN503" s="347"/>
      <c r="AO503" s="347"/>
    </row>
    <row r="504" spans="1:41" ht="12.75" customHeight="1" x14ac:dyDescent="0.25">
      <c r="A504" s="347"/>
      <c r="B504" s="361"/>
      <c r="C504" s="361"/>
      <c r="D504" s="361"/>
      <c r="E504" s="347"/>
      <c r="F504" s="347"/>
      <c r="G504" s="347"/>
      <c r="H504" s="347"/>
      <c r="I504" s="347"/>
      <c r="J504" s="347"/>
      <c r="K504" s="347"/>
      <c r="L504" s="361"/>
      <c r="M504" s="361"/>
      <c r="N504" s="361"/>
      <c r="O504" s="361"/>
      <c r="P504" s="364"/>
      <c r="Q504" s="364"/>
      <c r="R504" s="366"/>
      <c r="S504" s="366"/>
      <c r="T504" s="366"/>
      <c r="U504" s="347"/>
      <c r="V504" s="347"/>
      <c r="W504" s="347"/>
      <c r="X504" s="347"/>
      <c r="Y504" s="347"/>
      <c r="Z504" s="347"/>
      <c r="AA504" s="347"/>
      <c r="AB504" s="347"/>
      <c r="AC504" s="347"/>
      <c r="AD504" s="347"/>
      <c r="AE504" s="347"/>
      <c r="AF504" s="347"/>
      <c r="AG504" s="347"/>
      <c r="AH504" s="347"/>
      <c r="AI504" s="347"/>
      <c r="AJ504" s="347"/>
      <c r="AK504" s="347"/>
      <c r="AL504" s="347"/>
      <c r="AM504" s="347"/>
      <c r="AN504" s="347"/>
      <c r="AO504" s="347"/>
    </row>
    <row r="505" spans="1:41" ht="12.75" customHeight="1" x14ac:dyDescent="0.25">
      <c r="A505" s="347"/>
      <c r="B505" s="361"/>
      <c r="C505" s="361"/>
      <c r="D505" s="361"/>
      <c r="E505" s="347"/>
      <c r="F505" s="347"/>
      <c r="G505" s="347"/>
      <c r="H505" s="347"/>
      <c r="I505" s="347"/>
      <c r="J505" s="347"/>
      <c r="K505" s="347"/>
      <c r="L505" s="361"/>
      <c r="M505" s="361"/>
      <c r="N505" s="361"/>
      <c r="O505" s="361"/>
      <c r="P505" s="364"/>
      <c r="Q505" s="364"/>
      <c r="R505" s="366"/>
      <c r="S505" s="366"/>
      <c r="T505" s="366"/>
      <c r="U505" s="347"/>
      <c r="V505" s="347"/>
      <c r="W505" s="347"/>
      <c r="X505" s="347"/>
      <c r="Y505" s="347"/>
      <c r="Z505" s="347"/>
      <c r="AA505" s="347"/>
      <c r="AB505" s="347"/>
      <c r="AC505" s="347"/>
      <c r="AD505" s="347"/>
      <c r="AE505" s="347"/>
      <c r="AF505" s="347"/>
      <c r="AG505" s="347"/>
      <c r="AH505" s="347"/>
      <c r="AI505" s="347"/>
      <c r="AJ505" s="347"/>
      <c r="AK505" s="347"/>
      <c r="AL505" s="347"/>
      <c r="AM505" s="347"/>
      <c r="AN505" s="347"/>
      <c r="AO505" s="347"/>
    </row>
    <row r="506" spans="1:41" ht="12.75" customHeight="1" x14ac:dyDescent="0.25">
      <c r="A506" s="347"/>
      <c r="B506" s="361"/>
      <c r="C506" s="361"/>
      <c r="D506" s="361"/>
      <c r="E506" s="347"/>
      <c r="F506" s="347"/>
      <c r="G506" s="347"/>
      <c r="H506" s="347"/>
      <c r="I506" s="347"/>
      <c r="J506" s="347"/>
      <c r="K506" s="347"/>
      <c r="L506" s="361"/>
      <c r="M506" s="361"/>
      <c r="N506" s="361"/>
      <c r="O506" s="361"/>
      <c r="P506" s="364"/>
      <c r="Q506" s="364"/>
      <c r="R506" s="366"/>
      <c r="S506" s="366"/>
      <c r="T506" s="366"/>
      <c r="U506" s="347"/>
      <c r="V506" s="347"/>
      <c r="W506" s="347"/>
      <c r="X506" s="347"/>
      <c r="Y506" s="347"/>
      <c r="Z506" s="347"/>
      <c r="AA506" s="347"/>
      <c r="AB506" s="347"/>
      <c r="AC506" s="347"/>
      <c r="AD506" s="347"/>
      <c r="AE506" s="347"/>
      <c r="AF506" s="347"/>
      <c r="AG506" s="347"/>
      <c r="AH506" s="347"/>
      <c r="AI506" s="347"/>
      <c r="AJ506" s="347"/>
      <c r="AK506" s="347"/>
      <c r="AL506" s="347"/>
      <c r="AM506" s="347"/>
      <c r="AN506" s="347"/>
      <c r="AO506" s="347"/>
    </row>
    <row r="507" spans="1:41" ht="12.75" customHeight="1" x14ac:dyDescent="0.25">
      <c r="A507" s="347"/>
      <c r="B507" s="361"/>
      <c r="C507" s="361"/>
      <c r="D507" s="361"/>
      <c r="E507" s="347"/>
      <c r="F507" s="347"/>
      <c r="G507" s="347"/>
      <c r="H507" s="347"/>
      <c r="I507" s="347"/>
      <c r="J507" s="347"/>
      <c r="K507" s="347"/>
      <c r="L507" s="361"/>
      <c r="M507" s="361"/>
      <c r="N507" s="361"/>
      <c r="O507" s="361"/>
      <c r="P507" s="364"/>
      <c r="Q507" s="364"/>
      <c r="R507" s="366"/>
      <c r="S507" s="366"/>
      <c r="T507" s="366"/>
      <c r="U507" s="347"/>
      <c r="V507" s="347"/>
      <c r="W507" s="347"/>
      <c r="X507" s="347"/>
      <c r="Y507" s="347"/>
      <c r="Z507" s="347"/>
      <c r="AA507" s="347"/>
      <c r="AB507" s="347"/>
      <c r="AC507" s="347"/>
      <c r="AD507" s="347"/>
      <c r="AE507" s="347"/>
      <c r="AF507" s="347"/>
      <c r="AG507" s="347"/>
      <c r="AH507" s="347"/>
      <c r="AI507" s="347"/>
      <c r="AJ507" s="347"/>
      <c r="AK507" s="347"/>
      <c r="AL507" s="347"/>
      <c r="AM507" s="347"/>
      <c r="AN507" s="347"/>
      <c r="AO507" s="347"/>
    </row>
    <row r="508" spans="1:41" ht="12.75" customHeight="1" x14ac:dyDescent="0.25">
      <c r="A508" s="347"/>
      <c r="B508" s="361"/>
      <c r="C508" s="361"/>
      <c r="D508" s="361"/>
      <c r="E508" s="347"/>
      <c r="F508" s="347"/>
      <c r="G508" s="347"/>
      <c r="H508" s="347"/>
      <c r="I508" s="347"/>
      <c r="J508" s="347"/>
      <c r="K508" s="347"/>
      <c r="L508" s="361"/>
      <c r="M508" s="361"/>
      <c r="N508" s="361"/>
      <c r="O508" s="361"/>
      <c r="P508" s="364"/>
      <c r="Q508" s="364"/>
      <c r="R508" s="366"/>
      <c r="S508" s="366"/>
      <c r="T508" s="366"/>
      <c r="U508" s="347"/>
      <c r="V508" s="347"/>
      <c r="W508" s="347"/>
      <c r="X508" s="347"/>
      <c r="Y508" s="347"/>
      <c r="Z508" s="347"/>
      <c r="AA508" s="347"/>
      <c r="AB508" s="347"/>
      <c r="AC508" s="347"/>
      <c r="AD508" s="347"/>
      <c r="AE508" s="347"/>
      <c r="AF508" s="347"/>
      <c r="AG508" s="347"/>
      <c r="AH508" s="347"/>
      <c r="AI508" s="347"/>
      <c r="AJ508" s="347"/>
      <c r="AK508" s="347"/>
      <c r="AL508" s="347"/>
      <c r="AM508" s="347"/>
      <c r="AN508" s="347"/>
      <c r="AO508" s="347"/>
    </row>
    <row r="509" spans="1:41" ht="12.75" customHeight="1" x14ac:dyDescent="0.25">
      <c r="A509" s="347"/>
      <c r="B509" s="361"/>
      <c r="C509" s="361"/>
      <c r="D509" s="361"/>
      <c r="E509" s="347"/>
      <c r="F509" s="347"/>
      <c r="G509" s="347"/>
      <c r="H509" s="347"/>
      <c r="I509" s="347"/>
      <c r="J509" s="347"/>
      <c r="K509" s="347"/>
      <c r="L509" s="361"/>
      <c r="M509" s="361"/>
      <c r="N509" s="361"/>
      <c r="O509" s="361"/>
      <c r="P509" s="364"/>
      <c r="Q509" s="364"/>
      <c r="R509" s="366"/>
      <c r="S509" s="366"/>
      <c r="T509" s="366"/>
      <c r="U509" s="347"/>
      <c r="V509" s="347"/>
      <c r="W509" s="347"/>
      <c r="X509" s="347"/>
      <c r="Y509" s="347"/>
      <c r="Z509" s="347"/>
      <c r="AA509" s="347"/>
      <c r="AB509" s="347"/>
      <c r="AC509" s="347"/>
      <c r="AD509" s="347"/>
      <c r="AE509" s="347"/>
      <c r="AF509" s="347"/>
      <c r="AG509" s="347"/>
      <c r="AH509" s="347"/>
      <c r="AI509" s="347"/>
      <c r="AJ509" s="347"/>
      <c r="AK509" s="347"/>
      <c r="AL509" s="347"/>
      <c r="AM509" s="347"/>
      <c r="AN509" s="347"/>
      <c r="AO509" s="347"/>
    </row>
    <row r="510" spans="1:41" ht="12.75" customHeight="1" x14ac:dyDescent="0.25">
      <c r="A510" s="347"/>
      <c r="B510" s="361"/>
      <c r="C510" s="361"/>
      <c r="D510" s="361"/>
      <c r="E510" s="347"/>
      <c r="F510" s="347"/>
      <c r="G510" s="347"/>
      <c r="H510" s="347"/>
      <c r="I510" s="347"/>
      <c r="J510" s="347"/>
      <c r="K510" s="347"/>
      <c r="L510" s="361"/>
      <c r="M510" s="361"/>
      <c r="N510" s="361"/>
      <c r="O510" s="361"/>
      <c r="P510" s="364"/>
      <c r="Q510" s="364"/>
      <c r="R510" s="366"/>
      <c r="S510" s="366"/>
      <c r="T510" s="366"/>
      <c r="U510" s="347"/>
      <c r="V510" s="347"/>
      <c r="W510" s="347"/>
      <c r="X510" s="347"/>
      <c r="Y510" s="347"/>
      <c r="Z510" s="347"/>
      <c r="AA510" s="347"/>
      <c r="AB510" s="347"/>
      <c r="AC510" s="347"/>
      <c r="AD510" s="347"/>
      <c r="AE510" s="347"/>
      <c r="AF510" s="347"/>
      <c r="AG510" s="347"/>
      <c r="AH510" s="347"/>
      <c r="AI510" s="347"/>
      <c r="AJ510" s="347"/>
      <c r="AK510" s="347"/>
      <c r="AL510" s="347"/>
      <c r="AM510" s="347"/>
      <c r="AN510" s="347"/>
      <c r="AO510" s="347"/>
    </row>
    <row r="511" spans="1:41" ht="12.75" customHeight="1" x14ac:dyDescent="0.25">
      <c r="A511" s="347"/>
      <c r="B511" s="361"/>
      <c r="C511" s="361"/>
      <c r="D511" s="361"/>
      <c r="E511" s="347"/>
      <c r="F511" s="347"/>
      <c r="G511" s="347"/>
      <c r="H511" s="347"/>
      <c r="I511" s="347"/>
      <c r="J511" s="347"/>
      <c r="K511" s="347"/>
      <c r="L511" s="361"/>
      <c r="M511" s="361"/>
      <c r="N511" s="361"/>
      <c r="O511" s="361"/>
      <c r="P511" s="364"/>
      <c r="Q511" s="364"/>
      <c r="R511" s="366"/>
      <c r="S511" s="366"/>
      <c r="T511" s="366"/>
      <c r="U511" s="347"/>
      <c r="V511" s="347"/>
      <c r="W511" s="347"/>
      <c r="X511" s="347"/>
      <c r="Y511" s="347"/>
      <c r="Z511" s="347"/>
      <c r="AA511" s="347"/>
      <c r="AB511" s="347"/>
      <c r="AC511" s="347"/>
      <c r="AD511" s="347"/>
      <c r="AE511" s="347"/>
      <c r="AF511" s="347"/>
      <c r="AG511" s="347"/>
      <c r="AH511" s="347"/>
      <c r="AI511" s="347"/>
      <c r="AJ511" s="347"/>
      <c r="AK511" s="347"/>
      <c r="AL511" s="347"/>
      <c r="AM511" s="347"/>
      <c r="AN511" s="347"/>
      <c r="AO511" s="347"/>
    </row>
    <row r="512" spans="1:41" ht="12.75" customHeight="1" x14ac:dyDescent="0.25">
      <c r="A512" s="347"/>
      <c r="B512" s="361"/>
      <c r="C512" s="361"/>
      <c r="D512" s="361"/>
      <c r="E512" s="347"/>
      <c r="F512" s="347"/>
      <c r="G512" s="347"/>
      <c r="H512" s="347"/>
      <c r="I512" s="347"/>
      <c r="J512" s="347"/>
      <c r="K512" s="347"/>
      <c r="L512" s="361"/>
      <c r="M512" s="361"/>
      <c r="N512" s="361"/>
      <c r="O512" s="361"/>
      <c r="P512" s="364"/>
      <c r="Q512" s="364"/>
      <c r="R512" s="366"/>
      <c r="S512" s="366"/>
      <c r="T512" s="366"/>
      <c r="U512" s="347"/>
      <c r="V512" s="347"/>
      <c r="W512" s="347"/>
      <c r="X512" s="347"/>
      <c r="Y512" s="347"/>
      <c r="Z512" s="347"/>
      <c r="AA512" s="347"/>
      <c r="AB512" s="347"/>
      <c r="AC512" s="347"/>
      <c r="AD512" s="347"/>
      <c r="AE512" s="347"/>
      <c r="AF512" s="347"/>
      <c r="AG512" s="347"/>
      <c r="AH512" s="347"/>
      <c r="AI512" s="347"/>
      <c r="AJ512" s="347"/>
      <c r="AK512" s="347"/>
      <c r="AL512" s="347"/>
      <c r="AM512" s="347"/>
      <c r="AN512" s="347"/>
      <c r="AO512" s="347"/>
    </row>
    <row r="513" spans="1:41" ht="12.75" customHeight="1" x14ac:dyDescent="0.25">
      <c r="A513" s="347"/>
      <c r="B513" s="361"/>
      <c r="C513" s="361"/>
      <c r="D513" s="361"/>
      <c r="E513" s="347"/>
      <c r="F513" s="347"/>
      <c r="G513" s="347"/>
      <c r="H513" s="347"/>
      <c r="I513" s="347"/>
      <c r="J513" s="347"/>
      <c r="K513" s="347"/>
      <c r="L513" s="361"/>
      <c r="M513" s="361"/>
      <c r="N513" s="361"/>
      <c r="O513" s="361"/>
      <c r="P513" s="364"/>
      <c r="Q513" s="364"/>
      <c r="R513" s="366"/>
      <c r="S513" s="366"/>
      <c r="T513" s="366"/>
      <c r="U513" s="347"/>
      <c r="V513" s="347"/>
      <c r="W513" s="347"/>
      <c r="X513" s="347"/>
      <c r="Y513" s="347"/>
      <c r="Z513" s="347"/>
      <c r="AA513" s="347"/>
      <c r="AB513" s="347"/>
      <c r="AC513" s="347"/>
      <c r="AD513" s="347"/>
      <c r="AE513" s="347"/>
      <c r="AF513" s="347"/>
      <c r="AG513" s="347"/>
      <c r="AH513" s="347"/>
      <c r="AI513" s="347"/>
      <c r="AJ513" s="347"/>
      <c r="AK513" s="347"/>
      <c r="AL513" s="347"/>
      <c r="AM513" s="347"/>
      <c r="AN513" s="347"/>
      <c r="AO513" s="347"/>
    </row>
    <row r="514" spans="1:41" ht="12.75" customHeight="1" x14ac:dyDescent="0.25">
      <c r="A514" s="347"/>
      <c r="B514" s="361"/>
      <c r="C514" s="361"/>
      <c r="D514" s="361"/>
      <c r="E514" s="347"/>
      <c r="F514" s="347"/>
      <c r="G514" s="347"/>
      <c r="H514" s="347"/>
      <c r="I514" s="347"/>
      <c r="J514" s="347"/>
      <c r="K514" s="347"/>
      <c r="L514" s="361"/>
      <c r="M514" s="361"/>
      <c r="N514" s="361"/>
      <c r="O514" s="361"/>
      <c r="P514" s="364"/>
      <c r="Q514" s="364"/>
      <c r="R514" s="366"/>
      <c r="S514" s="366"/>
      <c r="T514" s="366"/>
      <c r="U514" s="347"/>
      <c r="V514" s="347"/>
      <c r="W514" s="347"/>
      <c r="X514" s="347"/>
      <c r="Y514" s="347"/>
      <c r="Z514" s="347"/>
      <c r="AA514" s="347"/>
      <c r="AB514" s="347"/>
      <c r="AC514" s="347"/>
      <c r="AD514" s="347"/>
      <c r="AE514" s="347"/>
      <c r="AF514" s="347"/>
      <c r="AG514" s="347"/>
      <c r="AH514" s="347"/>
      <c r="AI514" s="347"/>
      <c r="AJ514" s="347"/>
      <c r="AK514" s="347"/>
      <c r="AL514" s="347"/>
      <c r="AM514" s="347"/>
      <c r="AN514" s="347"/>
      <c r="AO514" s="347"/>
    </row>
    <row r="515" spans="1:41" ht="12.75" customHeight="1" x14ac:dyDescent="0.25">
      <c r="A515" s="347"/>
      <c r="B515" s="361"/>
      <c r="C515" s="361"/>
      <c r="D515" s="361"/>
      <c r="E515" s="347"/>
      <c r="F515" s="347"/>
      <c r="G515" s="347"/>
      <c r="H515" s="347"/>
      <c r="I515" s="347"/>
      <c r="J515" s="347"/>
      <c r="K515" s="347"/>
      <c r="L515" s="361"/>
      <c r="M515" s="361"/>
      <c r="N515" s="361"/>
      <c r="O515" s="361"/>
      <c r="P515" s="364"/>
      <c r="Q515" s="364"/>
      <c r="R515" s="366"/>
      <c r="S515" s="366"/>
      <c r="T515" s="366"/>
      <c r="U515" s="347"/>
      <c r="V515" s="347"/>
      <c r="W515" s="347"/>
      <c r="X515" s="347"/>
      <c r="Y515" s="347"/>
      <c r="Z515" s="347"/>
      <c r="AA515" s="347"/>
      <c r="AB515" s="347"/>
      <c r="AC515" s="347"/>
      <c r="AD515" s="347"/>
      <c r="AE515" s="347"/>
      <c r="AF515" s="347"/>
      <c r="AG515" s="347"/>
      <c r="AH515" s="347"/>
      <c r="AI515" s="347"/>
      <c r="AJ515" s="347"/>
      <c r="AK515" s="347"/>
      <c r="AL515" s="347"/>
      <c r="AM515" s="347"/>
      <c r="AN515" s="347"/>
      <c r="AO515" s="347"/>
    </row>
    <row r="516" spans="1:41" ht="12.75" customHeight="1" x14ac:dyDescent="0.25">
      <c r="A516" s="347"/>
      <c r="B516" s="361"/>
      <c r="C516" s="361"/>
      <c r="D516" s="361"/>
      <c r="E516" s="347"/>
      <c r="F516" s="347"/>
      <c r="G516" s="347"/>
      <c r="H516" s="347"/>
      <c r="I516" s="347"/>
      <c r="J516" s="347"/>
      <c r="K516" s="347"/>
      <c r="L516" s="361"/>
      <c r="M516" s="361"/>
      <c r="N516" s="361"/>
      <c r="O516" s="361"/>
      <c r="P516" s="364"/>
      <c r="Q516" s="364"/>
      <c r="R516" s="366"/>
      <c r="S516" s="366"/>
      <c r="T516" s="366"/>
      <c r="U516" s="347"/>
      <c r="V516" s="347"/>
      <c r="W516" s="347"/>
      <c r="X516" s="347"/>
      <c r="Y516" s="347"/>
      <c r="Z516" s="347"/>
      <c r="AA516" s="347"/>
      <c r="AB516" s="347"/>
      <c r="AC516" s="347"/>
      <c r="AD516" s="347"/>
      <c r="AE516" s="347"/>
      <c r="AF516" s="347"/>
      <c r="AG516" s="347"/>
      <c r="AH516" s="347"/>
      <c r="AI516" s="347"/>
      <c r="AJ516" s="347"/>
      <c r="AK516" s="347"/>
      <c r="AL516" s="347"/>
      <c r="AM516" s="347"/>
      <c r="AN516" s="347"/>
      <c r="AO516" s="347"/>
    </row>
    <row r="517" spans="1:41" ht="12.75" customHeight="1" x14ac:dyDescent="0.25">
      <c r="A517" s="347"/>
      <c r="B517" s="361"/>
      <c r="C517" s="361"/>
      <c r="D517" s="361"/>
      <c r="E517" s="347"/>
      <c r="F517" s="347"/>
      <c r="G517" s="347"/>
      <c r="H517" s="347"/>
      <c r="I517" s="347"/>
      <c r="J517" s="347"/>
      <c r="K517" s="347"/>
      <c r="L517" s="361"/>
      <c r="M517" s="361"/>
      <c r="N517" s="361"/>
      <c r="O517" s="361"/>
      <c r="P517" s="364"/>
      <c r="Q517" s="364"/>
      <c r="R517" s="366"/>
      <c r="S517" s="366"/>
      <c r="T517" s="366"/>
      <c r="U517" s="347"/>
      <c r="V517" s="347"/>
      <c r="W517" s="347"/>
      <c r="X517" s="347"/>
      <c r="Y517" s="347"/>
      <c r="Z517" s="347"/>
      <c r="AA517" s="347"/>
      <c r="AB517" s="347"/>
      <c r="AC517" s="347"/>
      <c r="AD517" s="347"/>
      <c r="AE517" s="347"/>
      <c r="AF517" s="347"/>
      <c r="AG517" s="347"/>
      <c r="AH517" s="347"/>
      <c r="AI517" s="347"/>
      <c r="AJ517" s="347"/>
      <c r="AK517" s="347"/>
      <c r="AL517" s="347"/>
      <c r="AM517" s="347"/>
      <c r="AN517" s="347"/>
      <c r="AO517" s="347"/>
    </row>
    <row r="518" spans="1:41" ht="12.75" customHeight="1" x14ac:dyDescent="0.25">
      <c r="A518" s="347"/>
      <c r="B518" s="361"/>
      <c r="C518" s="361"/>
      <c r="D518" s="361"/>
      <c r="E518" s="347"/>
      <c r="F518" s="347"/>
      <c r="G518" s="347"/>
      <c r="H518" s="347"/>
      <c r="I518" s="347"/>
      <c r="J518" s="347"/>
      <c r="K518" s="347"/>
      <c r="L518" s="361"/>
      <c r="M518" s="361"/>
      <c r="N518" s="361"/>
      <c r="O518" s="361"/>
      <c r="P518" s="364"/>
      <c r="Q518" s="364"/>
      <c r="R518" s="366"/>
      <c r="S518" s="366"/>
      <c r="T518" s="366"/>
      <c r="U518" s="347"/>
      <c r="V518" s="347"/>
      <c r="W518" s="347"/>
      <c r="X518" s="347"/>
      <c r="Y518" s="347"/>
      <c r="Z518" s="347"/>
      <c r="AA518" s="347"/>
      <c r="AB518" s="347"/>
      <c r="AC518" s="347"/>
      <c r="AD518" s="347"/>
      <c r="AE518" s="347"/>
      <c r="AF518" s="347"/>
      <c r="AG518" s="347"/>
      <c r="AH518" s="347"/>
      <c r="AI518" s="347"/>
      <c r="AJ518" s="347"/>
      <c r="AK518" s="347"/>
      <c r="AL518" s="347"/>
      <c r="AM518" s="347"/>
      <c r="AN518" s="347"/>
      <c r="AO518" s="347"/>
    </row>
    <row r="519" spans="1:41" ht="12.75" customHeight="1" x14ac:dyDescent="0.25">
      <c r="A519" s="347"/>
      <c r="B519" s="361"/>
      <c r="C519" s="361"/>
      <c r="D519" s="361"/>
      <c r="E519" s="347"/>
      <c r="F519" s="347"/>
      <c r="G519" s="347"/>
      <c r="H519" s="347"/>
      <c r="I519" s="347"/>
      <c r="J519" s="347"/>
      <c r="K519" s="347"/>
      <c r="L519" s="361"/>
      <c r="M519" s="361"/>
      <c r="N519" s="361"/>
      <c r="O519" s="361"/>
      <c r="P519" s="364"/>
      <c r="Q519" s="364"/>
      <c r="R519" s="366"/>
      <c r="S519" s="366"/>
      <c r="T519" s="366"/>
      <c r="U519" s="347"/>
      <c r="V519" s="347"/>
      <c r="W519" s="347"/>
      <c r="X519" s="347"/>
      <c r="Y519" s="347"/>
      <c r="Z519" s="347"/>
      <c r="AA519" s="347"/>
      <c r="AB519" s="347"/>
      <c r="AC519" s="347"/>
      <c r="AD519" s="347"/>
      <c r="AE519" s="347"/>
      <c r="AF519" s="347"/>
      <c r="AG519" s="347"/>
      <c r="AH519" s="347"/>
      <c r="AI519" s="347"/>
      <c r="AJ519" s="347"/>
      <c r="AK519" s="347"/>
      <c r="AL519" s="347"/>
      <c r="AM519" s="347"/>
      <c r="AN519" s="347"/>
      <c r="AO519" s="347"/>
    </row>
    <row r="520" spans="1:41" ht="12.75" customHeight="1" x14ac:dyDescent="0.25">
      <c r="A520" s="347"/>
      <c r="B520" s="361"/>
      <c r="C520" s="361"/>
      <c r="D520" s="361"/>
      <c r="E520" s="347"/>
      <c r="F520" s="347"/>
      <c r="G520" s="347"/>
      <c r="H520" s="347"/>
      <c r="I520" s="347"/>
      <c r="J520" s="347"/>
      <c r="K520" s="347"/>
      <c r="L520" s="361"/>
      <c r="M520" s="361"/>
      <c r="N520" s="361"/>
      <c r="O520" s="361"/>
      <c r="P520" s="364"/>
      <c r="Q520" s="364"/>
      <c r="R520" s="366"/>
      <c r="S520" s="366"/>
      <c r="T520" s="366"/>
      <c r="U520" s="347"/>
      <c r="V520" s="347"/>
      <c r="W520" s="347"/>
      <c r="X520" s="347"/>
      <c r="Y520" s="347"/>
      <c r="Z520" s="347"/>
      <c r="AA520" s="347"/>
      <c r="AB520" s="347"/>
      <c r="AC520" s="347"/>
      <c r="AD520" s="347"/>
      <c r="AE520" s="347"/>
      <c r="AF520" s="347"/>
      <c r="AG520" s="347"/>
      <c r="AH520" s="347"/>
      <c r="AI520" s="347"/>
      <c r="AJ520" s="347"/>
      <c r="AK520" s="347"/>
      <c r="AL520" s="347"/>
      <c r="AM520" s="347"/>
      <c r="AN520" s="347"/>
      <c r="AO520" s="347"/>
    </row>
    <row r="521" spans="1:41" ht="12.75" customHeight="1" x14ac:dyDescent="0.25">
      <c r="A521" s="347"/>
      <c r="B521" s="361"/>
      <c r="C521" s="361"/>
      <c r="D521" s="361"/>
      <c r="E521" s="347"/>
      <c r="F521" s="347"/>
      <c r="G521" s="347"/>
      <c r="H521" s="347"/>
      <c r="I521" s="347"/>
      <c r="J521" s="347"/>
      <c r="K521" s="347"/>
      <c r="L521" s="361"/>
      <c r="M521" s="361"/>
      <c r="N521" s="361"/>
      <c r="O521" s="361"/>
      <c r="P521" s="364"/>
      <c r="Q521" s="364"/>
      <c r="R521" s="366"/>
      <c r="S521" s="366"/>
      <c r="T521" s="366"/>
      <c r="U521" s="347"/>
      <c r="V521" s="347"/>
      <c r="W521" s="347"/>
      <c r="X521" s="347"/>
      <c r="Y521" s="347"/>
      <c r="Z521" s="347"/>
      <c r="AA521" s="347"/>
      <c r="AB521" s="347"/>
      <c r="AC521" s="347"/>
      <c r="AD521" s="347"/>
      <c r="AE521" s="347"/>
      <c r="AF521" s="347"/>
      <c r="AG521" s="347"/>
      <c r="AH521" s="347"/>
      <c r="AI521" s="347"/>
      <c r="AJ521" s="347"/>
      <c r="AK521" s="347"/>
      <c r="AL521" s="347"/>
      <c r="AM521" s="347"/>
      <c r="AN521" s="347"/>
      <c r="AO521" s="347"/>
    </row>
    <row r="522" spans="1:41" ht="12.75" customHeight="1" x14ac:dyDescent="0.25">
      <c r="A522" s="347"/>
      <c r="B522" s="361"/>
      <c r="C522" s="361"/>
      <c r="D522" s="361"/>
      <c r="E522" s="347"/>
      <c r="F522" s="347"/>
      <c r="G522" s="347"/>
      <c r="H522" s="347"/>
      <c r="I522" s="347"/>
      <c r="J522" s="347"/>
      <c r="K522" s="347"/>
      <c r="L522" s="361"/>
      <c r="M522" s="361"/>
      <c r="N522" s="361"/>
      <c r="O522" s="361"/>
      <c r="P522" s="364"/>
      <c r="Q522" s="364"/>
      <c r="R522" s="366"/>
      <c r="S522" s="366"/>
      <c r="T522" s="366"/>
      <c r="U522" s="347"/>
      <c r="V522" s="347"/>
      <c r="W522" s="347"/>
      <c r="X522" s="347"/>
      <c r="Y522" s="347"/>
      <c r="Z522" s="347"/>
      <c r="AA522" s="347"/>
      <c r="AB522" s="347"/>
      <c r="AC522" s="347"/>
      <c r="AD522" s="347"/>
      <c r="AE522" s="347"/>
      <c r="AF522" s="347"/>
      <c r="AG522" s="347"/>
      <c r="AH522" s="347"/>
      <c r="AI522" s="347"/>
      <c r="AJ522" s="347"/>
      <c r="AK522" s="347"/>
      <c r="AL522" s="347"/>
      <c r="AM522" s="347"/>
      <c r="AN522" s="347"/>
      <c r="AO522" s="347"/>
    </row>
    <row r="523" spans="1:41" ht="12.75" customHeight="1" x14ac:dyDescent="0.25">
      <c r="A523" s="347"/>
      <c r="B523" s="361"/>
      <c r="C523" s="361"/>
      <c r="D523" s="361"/>
      <c r="E523" s="347"/>
      <c r="F523" s="347"/>
      <c r="G523" s="347"/>
      <c r="H523" s="347"/>
      <c r="I523" s="347"/>
      <c r="J523" s="347"/>
      <c r="K523" s="347"/>
      <c r="L523" s="361"/>
      <c r="M523" s="361"/>
      <c r="N523" s="361"/>
      <c r="O523" s="361"/>
      <c r="P523" s="364"/>
      <c r="Q523" s="364"/>
      <c r="R523" s="366"/>
      <c r="S523" s="366"/>
      <c r="T523" s="366"/>
      <c r="U523" s="347"/>
      <c r="V523" s="347"/>
      <c r="W523" s="347"/>
      <c r="X523" s="347"/>
      <c r="Y523" s="347"/>
      <c r="Z523" s="347"/>
      <c r="AA523" s="347"/>
      <c r="AB523" s="347"/>
      <c r="AC523" s="347"/>
      <c r="AD523" s="347"/>
      <c r="AE523" s="347"/>
      <c r="AF523" s="347"/>
      <c r="AG523" s="347"/>
      <c r="AH523" s="347"/>
      <c r="AI523" s="347"/>
      <c r="AJ523" s="347"/>
      <c r="AK523" s="347"/>
      <c r="AL523" s="347"/>
      <c r="AM523" s="347"/>
      <c r="AN523" s="347"/>
      <c r="AO523" s="347"/>
    </row>
    <row r="524" spans="1:41" ht="12.75" customHeight="1" x14ac:dyDescent="0.25">
      <c r="A524" s="347"/>
      <c r="B524" s="361"/>
      <c r="C524" s="361"/>
      <c r="D524" s="361"/>
      <c r="E524" s="347"/>
      <c r="F524" s="347"/>
      <c r="G524" s="347"/>
      <c r="H524" s="347"/>
      <c r="I524" s="347"/>
      <c r="J524" s="347"/>
      <c r="K524" s="347"/>
      <c r="L524" s="361"/>
      <c r="M524" s="361"/>
      <c r="N524" s="361"/>
      <c r="O524" s="361"/>
      <c r="P524" s="364"/>
      <c r="Q524" s="364"/>
      <c r="R524" s="366"/>
      <c r="S524" s="366"/>
      <c r="T524" s="366"/>
      <c r="U524" s="347"/>
      <c r="V524" s="347"/>
      <c r="W524" s="347"/>
      <c r="X524" s="347"/>
      <c r="Y524" s="347"/>
      <c r="Z524" s="347"/>
      <c r="AA524" s="347"/>
      <c r="AB524" s="347"/>
      <c r="AC524" s="347"/>
      <c r="AD524" s="347"/>
      <c r="AE524" s="347"/>
      <c r="AF524" s="347"/>
      <c r="AG524" s="347"/>
      <c r="AH524" s="347"/>
      <c r="AI524" s="347"/>
      <c r="AJ524" s="347"/>
      <c r="AK524" s="347"/>
      <c r="AL524" s="347"/>
      <c r="AM524" s="347"/>
      <c r="AN524" s="347"/>
      <c r="AO524" s="347"/>
    </row>
    <row r="525" spans="1:41" ht="12.75" customHeight="1" x14ac:dyDescent="0.25">
      <c r="A525" s="347"/>
      <c r="B525" s="361"/>
      <c r="C525" s="361"/>
      <c r="D525" s="361"/>
      <c r="E525" s="347"/>
      <c r="F525" s="347"/>
      <c r="G525" s="347"/>
      <c r="H525" s="347"/>
      <c r="I525" s="347"/>
      <c r="J525" s="347"/>
      <c r="K525" s="347"/>
      <c r="L525" s="361"/>
      <c r="M525" s="361"/>
      <c r="N525" s="361"/>
      <c r="O525" s="361"/>
      <c r="P525" s="364"/>
      <c r="Q525" s="364"/>
      <c r="R525" s="366"/>
      <c r="S525" s="366"/>
      <c r="T525" s="366"/>
      <c r="U525" s="347"/>
      <c r="V525" s="347"/>
      <c r="W525" s="347"/>
      <c r="X525" s="347"/>
      <c r="Y525" s="347"/>
      <c r="Z525" s="347"/>
      <c r="AA525" s="347"/>
      <c r="AB525" s="347"/>
      <c r="AC525" s="347"/>
      <c r="AD525" s="347"/>
      <c r="AE525" s="347"/>
      <c r="AF525" s="347"/>
      <c r="AG525" s="347"/>
      <c r="AH525" s="347"/>
      <c r="AI525" s="347"/>
      <c r="AJ525" s="347"/>
      <c r="AK525" s="347"/>
      <c r="AL525" s="347"/>
      <c r="AM525" s="347"/>
      <c r="AN525" s="347"/>
      <c r="AO525" s="347"/>
    </row>
    <row r="526" spans="1:41" ht="12.75" customHeight="1" x14ac:dyDescent="0.25">
      <c r="A526" s="347"/>
      <c r="B526" s="361"/>
      <c r="C526" s="361"/>
      <c r="D526" s="361"/>
      <c r="E526" s="347"/>
      <c r="F526" s="347"/>
      <c r="G526" s="347"/>
      <c r="H526" s="347"/>
      <c r="I526" s="347"/>
      <c r="J526" s="347"/>
      <c r="K526" s="347"/>
      <c r="L526" s="361"/>
      <c r="M526" s="361"/>
      <c r="N526" s="361"/>
      <c r="O526" s="361"/>
      <c r="P526" s="364"/>
      <c r="Q526" s="364"/>
      <c r="R526" s="366"/>
      <c r="S526" s="366"/>
      <c r="T526" s="366"/>
      <c r="U526" s="347"/>
      <c r="V526" s="347"/>
      <c r="W526" s="347"/>
      <c r="X526" s="347"/>
      <c r="Y526" s="347"/>
      <c r="Z526" s="347"/>
      <c r="AA526" s="347"/>
      <c r="AB526" s="347"/>
      <c r="AC526" s="347"/>
      <c r="AD526" s="347"/>
      <c r="AE526" s="347"/>
      <c r="AF526" s="347"/>
      <c r="AG526" s="347"/>
      <c r="AH526" s="347"/>
      <c r="AI526" s="347"/>
      <c r="AJ526" s="347"/>
      <c r="AK526" s="347"/>
      <c r="AL526" s="347"/>
      <c r="AM526" s="347"/>
      <c r="AN526" s="347"/>
      <c r="AO526" s="347"/>
    </row>
    <row r="527" spans="1:41" ht="12.75" customHeight="1" x14ac:dyDescent="0.25">
      <c r="A527" s="347"/>
      <c r="B527" s="361"/>
      <c r="C527" s="361"/>
      <c r="D527" s="361"/>
      <c r="E527" s="347"/>
      <c r="F527" s="347"/>
      <c r="G527" s="347"/>
      <c r="H527" s="347"/>
      <c r="I527" s="347"/>
      <c r="J527" s="347"/>
      <c r="K527" s="347"/>
      <c r="L527" s="361"/>
      <c r="M527" s="361"/>
      <c r="N527" s="361"/>
      <c r="O527" s="361"/>
      <c r="P527" s="364"/>
      <c r="Q527" s="364"/>
      <c r="R527" s="366"/>
      <c r="S527" s="366"/>
      <c r="T527" s="366"/>
      <c r="U527" s="347"/>
      <c r="V527" s="347"/>
      <c r="W527" s="347"/>
      <c r="X527" s="347"/>
      <c r="Y527" s="347"/>
      <c r="Z527" s="347"/>
      <c r="AA527" s="347"/>
      <c r="AB527" s="347"/>
      <c r="AC527" s="347"/>
      <c r="AD527" s="347"/>
      <c r="AE527" s="347"/>
      <c r="AF527" s="347"/>
      <c r="AG527" s="347"/>
      <c r="AH527" s="347"/>
      <c r="AI527" s="347"/>
      <c r="AJ527" s="347"/>
      <c r="AK527" s="347"/>
      <c r="AL527" s="347"/>
      <c r="AM527" s="347"/>
      <c r="AN527" s="347"/>
      <c r="AO527" s="347"/>
    </row>
    <row r="528" spans="1:41" ht="12.75" customHeight="1" x14ac:dyDescent="0.25">
      <c r="A528" s="347"/>
      <c r="B528" s="361"/>
      <c r="C528" s="361"/>
      <c r="D528" s="361"/>
      <c r="E528" s="347"/>
      <c r="F528" s="347"/>
      <c r="G528" s="347"/>
      <c r="H528" s="347"/>
      <c r="I528" s="347"/>
      <c r="J528" s="347"/>
      <c r="K528" s="347"/>
      <c r="L528" s="361"/>
      <c r="M528" s="361"/>
      <c r="N528" s="361"/>
      <c r="O528" s="361"/>
      <c r="P528" s="364"/>
      <c r="Q528" s="364"/>
      <c r="R528" s="366"/>
      <c r="S528" s="366"/>
      <c r="T528" s="366"/>
      <c r="U528" s="347"/>
      <c r="V528" s="347"/>
      <c r="W528" s="347"/>
      <c r="X528" s="347"/>
      <c r="Y528" s="347"/>
      <c r="Z528" s="347"/>
      <c r="AA528" s="347"/>
      <c r="AB528" s="347"/>
      <c r="AC528" s="347"/>
      <c r="AD528" s="347"/>
      <c r="AE528" s="347"/>
      <c r="AF528" s="347"/>
      <c r="AG528" s="347"/>
      <c r="AH528" s="347"/>
      <c r="AI528" s="347"/>
      <c r="AJ528" s="347"/>
      <c r="AK528" s="347"/>
      <c r="AL528" s="347"/>
      <c r="AM528" s="347"/>
      <c r="AN528" s="347"/>
      <c r="AO528" s="347"/>
    </row>
    <row r="529" spans="1:41" ht="12.75" customHeight="1" x14ac:dyDescent="0.25">
      <c r="A529" s="347"/>
      <c r="B529" s="361"/>
      <c r="C529" s="361"/>
      <c r="D529" s="361"/>
      <c r="E529" s="347"/>
      <c r="F529" s="347"/>
      <c r="G529" s="347"/>
      <c r="H529" s="347"/>
      <c r="I529" s="347"/>
      <c r="J529" s="347"/>
      <c r="K529" s="347"/>
      <c r="L529" s="361"/>
      <c r="M529" s="361"/>
      <c r="N529" s="361"/>
      <c r="O529" s="361"/>
      <c r="P529" s="364"/>
      <c r="Q529" s="364"/>
      <c r="R529" s="366"/>
      <c r="S529" s="366"/>
      <c r="T529" s="366"/>
      <c r="U529" s="347"/>
      <c r="V529" s="347"/>
      <c r="W529" s="347"/>
      <c r="X529" s="347"/>
      <c r="Y529" s="347"/>
      <c r="Z529" s="347"/>
      <c r="AA529" s="347"/>
      <c r="AB529" s="347"/>
      <c r="AC529" s="347"/>
      <c r="AD529" s="347"/>
      <c r="AE529" s="347"/>
      <c r="AF529" s="347"/>
      <c r="AG529" s="347"/>
      <c r="AH529" s="347"/>
      <c r="AI529" s="347"/>
      <c r="AJ529" s="347"/>
      <c r="AK529" s="347"/>
      <c r="AL529" s="347"/>
      <c r="AM529" s="347"/>
      <c r="AN529" s="347"/>
      <c r="AO529" s="347"/>
    </row>
    <row r="530" spans="1:41" ht="12.75" customHeight="1" x14ac:dyDescent="0.25">
      <c r="A530" s="347"/>
      <c r="B530" s="361"/>
      <c r="C530" s="361"/>
      <c r="D530" s="361"/>
      <c r="E530" s="347"/>
      <c r="F530" s="347"/>
      <c r="G530" s="347"/>
      <c r="H530" s="347"/>
      <c r="I530" s="347"/>
      <c r="J530" s="347"/>
      <c r="K530" s="347"/>
      <c r="L530" s="361"/>
      <c r="M530" s="361"/>
      <c r="N530" s="361"/>
      <c r="O530" s="361"/>
      <c r="P530" s="364"/>
      <c r="Q530" s="364"/>
      <c r="R530" s="366"/>
      <c r="S530" s="366"/>
      <c r="T530" s="366"/>
      <c r="U530" s="347"/>
      <c r="V530" s="347"/>
      <c r="W530" s="347"/>
      <c r="X530" s="347"/>
      <c r="Y530" s="347"/>
      <c r="Z530" s="347"/>
      <c r="AA530" s="347"/>
      <c r="AB530" s="347"/>
      <c r="AC530" s="347"/>
      <c r="AD530" s="347"/>
      <c r="AE530" s="347"/>
      <c r="AF530" s="347"/>
      <c r="AG530" s="347"/>
      <c r="AH530" s="347"/>
      <c r="AI530" s="347"/>
      <c r="AJ530" s="347"/>
      <c r="AK530" s="347"/>
      <c r="AL530" s="347"/>
      <c r="AM530" s="347"/>
      <c r="AN530" s="347"/>
      <c r="AO530" s="347"/>
    </row>
    <row r="531" spans="1:41" ht="12.75" customHeight="1" x14ac:dyDescent="0.25">
      <c r="A531" s="347"/>
      <c r="B531" s="361"/>
      <c r="C531" s="361"/>
      <c r="D531" s="361"/>
      <c r="E531" s="347"/>
      <c r="F531" s="347"/>
      <c r="G531" s="347"/>
      <c r="H531" s="347"/>
      <c r="I531" s="347"/>
      <c r="J531" s="347"/>
      <c r="K531" s="347"/>
      <c r="L531" s="361"/>
      <c r="M531" s="361"/>
      <c r="N531" s="361"/>
      <c r="O531" s="361"/>
      <c r="P531" s="364"/>
      <c r="Q531" s="364"/>
      <c r="R531" s="366"/>
      <c r="S531" s="366"/>
      <c r="T531" s="366"/>
      <c r="U531" s="347"/>
      <c r="V531" s="347"/>
      <c r="W531" s="347"/>
      <c r="X531" s="347"/>
      <c r="Y531" s="347"/>
      <c r="Z531" s="347"/>
      <c r="AA531" s="347"/>
      <c r="AB531" s="347"/>
      <c r="AC531" s="347"/>
      <c r="AD531" s="347"/>
      <c r="AE531" s="347"/>
      <c r="AF531" s="347"/>
      <c r="AG531" s="347"/>
      <c r="AH531" s="347"/>
      <c r="AI531" s="347"/>
      <c r="AJ531" s="347"/>
      <c r="AK531" s="347"/>
      <c r="AL531" s="347"/>
      <c r="AM531" s="347"/>
      <c r="AN531" s="347"/>
      <c r="AO531" s="347"/>
    </row>
    <row r="532" spans="1:41" ht="12.75" customHeight="1" x14ac:dyDescent="0.25">
      <c r="A532" s="347"/>
      <c r="B532" s="361"/>
      <c r="C532" s="361"/>
      <c r="D532" s="361"/>
      <c r="E532" s="347"/>
      <c r="F532" s="347"/>
      <c r="G532" s="347"/>
      <c r="H532" s="347"/>
      <c r="I532" s="347"/>
      <c r="J532" s="347"/>
      <c r="K532" s="347"/>
      <c r="L532" s="361"/>
      <c r="M532" s="361"/>
      <c r="N532" s="361"/>
      <c r="O532" s="361"/>
      <c r="P532" s="364"/>
      <c r="Q532" s="364"/>
      <c r="R532" s="366"/>
      <c r="S532" s="366"/>
      <c r="T532" s="366"/>
      <c r="U532" s="347"/>
      <c r="V532" s="347"/>
      <c r="W532" s="347"/>
      <c r="X532" s="347"/>
      <c r="Y532" s="347"/>
      <c r="Z532" s="347"/>
      <c r="AA532" s="347"/>
      <c r="AB532" s="347"/>
      <c r="AC532" s="347"/>
      <c r="AD532" s="347"/>
      <c r="AE532" s="347"/>
      <c r="AF532" s="347"/>
      <c r="AG532" s="347"/>
      <c r="AH532" s="347"/>
      <c r="AI532" s="347"/>
      <c r="AJ532" s="347"/>
      <c r="AK532" s="347"/>
      <c r="AL532" s="347"/>
      <c r="AM532" s="347"/>
      <c r="AN532" s="347"/>
      <c r="AO532" s="347"/>
    </row>
    <row r="533" spans="1:41" ht="12.75" customHeight="1" x14ac:dyDescent="0.25">
      <c r="A533" s="347"/>
      <c r="B533" s="361"/>
      <c r="C533" s="361"/>
      <c r="D533" s="361"/>
      <c r="E533" s="347"/>
      <c r="F533" s="347"/>
      <c r="G533" s="347"/>
      <c r="H533" s="347"/>
      <c r="I533" s="347"/>
      <c r="J533" s="347"/>
      <c r="K533" s="347"/>
      <c r="L533" s="361"/>
      <c r="M533" s="361"/>
      <c r="N533" s="361"/>
      <c r="O533" s="361"/>
      <c r="P533" s="364"/>
      <c r="Q533" s="364"/>
      <c r="R533" s="366"/>
      <c r="S533" s="366"/>
      <c r="T533" s="366"/>
      <c r="U533" s="347"/>
      <c r="V533" s="347"/>
      <c r="W533" s="347"/>
      <c r="X533" s="347"/>
      <c r="Y533" s="347"/>
      <c r="Z533" s="347"/>
      <c r="AA533" s="347"/>
      <c r="AB533" s="347"/>
      <c r="AC533" s="347"/>
      <c r="AD533" s="347"/>
      <c r="AE533" s="347"/>
      <c r="AF533" s="347"/>
      <c r="AG533" s="347"/>
      <c r="AH533" s="347"/>
      <c r="AI533" s="347"/>
      <c r="AJ533" s="347"/>
      <c r="AK533" s="347"/>
      <c r="AL533" s="347"/>
      <c r="AM533" s="347"/>
      <c r="AN533" s="347"/>
      <c r="AO533" s="347"/>
    </row>
    <row r="534" spans="1:41" ht="12.75" customHeight="1" x14ac:dyDescent="0.25">
      <c r="A534" s="347"/>
      <c r="B534" s="361"/>
      <c r="C534" s="361"/>
      <c r="D534" s="361"/>
      <c r="E534" s="347"/>
      <c r="F534" s="347"/>
      <c r="G534" s="347"/>
      <c r="H534" s="347"/>
      <c r="I534" s="347"/>
      <c r="J534" s="347"/>
      <c r="K534" s="347"/>
      <c r="L534" s="361"/>
      <c r="M534" s="361"/>
      <c r="N534" s="361"/>
      <c r="O534" s="361"/>
      <c r="P534" s="364"/>
      <c r="Q534" s="364"/>
      <c r="R534" s="366"/>
      <c r="S534" s="366"/>
      <c r="T534" s="366"/>
      <c r="U534" s="347"/>
      <c r="V534" s="347"/>
      <c r="W534" s="347"/>
      <c r="X534" s="347"/>
      <c r="Y534" s="347"/>
      <c r="Z534" s="347"/>
      <c r="AA534" s="347"/>
      <c r="AB534" s="347"/>
      <c r="AC534" s="347"/>
      <c r="AD534" s="347"/>
      <c r="AE534" s="347"/>
      <c r="AF534" s="347"/>
      <c r="AG534" s="347"/>
      <c r="AH534" s="347"/>
      <c r="AI534" s="347"/>
      <c r="AJ534" s="347"/>
      <c r="AK534" s="347"/>
      <c r="AL534" s="347"/>
      <c r="AM534" s="347"/>
      <c r="AN534" s="347"/>
      <c r="AO534" s="347"/>
    </row>
    <row r="535" spans="1:41" ht="12.75" customHeight="1" x14ac:dyDescent="0.25">
      <c r="A535" s="347"/>
      <c r="B535" s="361"/>
      <c r="C535" s="361"/>
      <c r="D535" s="361"/>
      <c r="E535" s="347"/>
      <c r="F535" s="347"/>
      <c r="G535" s="347"/>
      <c r="H535" s="347"/>
      <c r="I535" s="347"/>
      <c r="J535" s="347"/>
      <c r="K535" s="347"/>
      <c r="L535" s="361"/>
      <c r="M535" s="361"/>
      <c r="N535" s="361"/>
      <c r="O535" s="361"/>
      <c r="P535" s="364"/>
      <c r="Q535" s="364"/>
      <c r="R535" s="366"/>
      <c r="S535" s="366"/>
      <c r="T535" s="366"/>
      <c r="U535" s="347"/>
      <c r="V535" s="347"/>
      <c r="W535" s="347"/>
      <c r="X535" s="347"/>
      <c r="Y535" s="347"/>
      <c r="Z535" s="347"/>
      <c r="AA535" s="347"/>
      <c r="AB535" s="347"/>
      <c r="AC535" s="347"/>
      <c r="AD535" s="347"/>
      <c r="AE535" s="347"/>
      <c r="AF535" s="347"/>
      <c r="AG535" s="347"/>
      <c r="AH535" s="347"/>
      <c r="AI535" s="347"/>
      <c r="AJ535" s="347"/>
      <c r="AK535" s="347"/>
      <c r="AL535" s="347"/>
      <c r="AM535" s="347"/>
      <c r="AN535" s="347"/>
      <c r="AO535" s="347"/>
    </row>
    <row r="536" spans="1:41" ht="12.75" customHeight="1" x14ac:dyDescent="0.25">
      <c r="A536" s="347"/>
      <c r="B536" s="361"/>
      <c r="C536" s="361"/>
      <c r="D536" s="361"/>
      <c r="E536" s="347"/>
      <c r="F536" s="347"/>
      <c r="G536" s="347"/>
      <c r="H536" s="347"/>
      <c r="I536" s="347"/>
      <c r="J536" s="347"/>
      <c r="K536" s="347"/>
      <c r="L536" s="361"/>
      <c r="M536" s="361"/>
      <c r="N536" s="361"/>
      <c r="O536" s="361"/>
      <c r="P536" s="364"/>
      <c r="Q536" s="364"/>
      <c r="R536" s="366"/>
      <c r="S536" s="366"/>
      <c r="T536" s="366"/>
      <c r="U536" s="347"/>
      <c r="V536" s="347"/>
      <c r="W536" s="347"/>
      <c r="X536" s="347"/>
      <c r="Y536" s="347"/>
      <c r="Z536" s="347"/>
      <c r="AA536" s="347"/>
      <c r="AB536" s="347"/>
      <c r="AC536" s="347"/>
      <c r="AD536" s="347"/>
      <c r="AE536" s="347"/>
      <c r="AF536" s="347"/>
      <c r="AG536" s="347"/>
      <c r="AH536" s="347"/>
      <c r="AI536" s="347"/>
      <c r="AJ536" s="347"/>
      <c r="AK536" s="347"/>
      <c r="AL536" s="347"/>
      <c r="AM536" s="347"/>
      <c r="AN536" s="347"/>
      <c r="AO536" s="347"/>
    </row>
    <row r="537" spans="1:41" ht="12.75" customHeight="1" x14ac:dyDescent="0.25">
      <c r="A537" s="347"/>
      <c r="B537" s="361"/>
      <c r="C537" s="361"/>
      <c r="D537" s="361"/>
      <c r="E537" s="347"/>
      <c r="F537" s="347"/>
      <c r="G537" s="347"/>
      <c r="H537" s="347"/>
      <c r="I537" s="347"/>
      <c r="J537" s="347"/>
      <c r="K537" s="347"/>
      <c r="L537" s="361"/>
      <c r="M537" s="361"/>
      <c r="N537" s="361"/>
      <c r="O537" s="361"/>
      <c r="P537" s="364"/>
      <c r="Q537" s="364"/>
      <c r="R537" s="366"/>
      <c r="S537" s="366"/>
      <c r="T537" s="366"/>
      <c r="U537" s="347"/>
      <c r="V537" s="347"/>
      <c r="W537" s="347"/>
      <c r="X537" s="347"/>
      <c r="Y537" s="347"/>
      <c r="Z537" s="347"/>
      <c r="AA537" s="347"/>
      <c r="AB537" s="347"/>
      <c r="AC537" s="347"/>
      <c r="AD537" s="347"/>
      <c r="AE537" s="347"/>
      <c r="AF537" s="347"/>
      <c r="AG537" s="347"/>
      <c r="AH537" s="347"/>
      <c r="AI537" s="347"/>
      <c r="AJ537" s="347"/>
      <c r="AK537" s="347"/>
      <c r="AL537" s="347"/>
      <c r="AM537" s="347"/>
      <c r="AN537" s="347"/>
      <c r="AO537" s="347"/>
    </row>
    <row r="538" spans="1:41" ht="12.75" customHeight="1" x14ac:dyDescent="0.25">
      <c r="A538" s="347"/>
      <c r="B538" s="361"/>
      <c r="C538" s="361"/>
      <c r="D538" s="361"/>
      <c r="E538" s="347"/>
      <c r="F538" s="347"/>
      <c r="G538" s="347"/>
      <c r="H538" s="347"/>
      <c r="I538" s="347"/>
      <c r="J538" s="347"/>
      <c r="K538" s="347"/>
      <c r="L538" s="361"/>
      <c r="M538" s="361"/>
      <c r="N538" s="361"/>
      <c r="O538" s="361"/>
      <c r="P538" s="364"/>
      <c r="Q538" s="364"/>
      <c r="R538" s="366"/>
      <c r="S538" s="366"/>
      <c r="T538" s="366"/>
      <c r="U538" s="347"/>
      <c r="V538" s="347"/>
      <c r="W538" s="347"/>
      <c r="X538" s="347"/>
      <c r="Y538" s="347"/>
      <c r="Z538" s="347"/>
      <c r="AA538" s="347"/>
      <c r="AB538" s="347"/>
      <c r="AC538" s="347"/>
      <c r="AD538" s="347"/>
      <c r="AE538" s="347"/>
      <c r="AF538" s="347"/>
      <c r="AG538" s="347"/>
      <c r="AH538" s="347"/>
      <c r="AI538" s="347"/>
      <c r="AJ538" s="347"/>
      <c r="AK538" s="347"/>
      <c r="AL538" s="347"/>
      <c r="AM538" s="347"/>
      <c r="AN538" s="347"/>
      <c r="AO538" s="347"/>
    </row>
    <row r="539" spans="1:41" ht="12.75" customHeight="1" x14ac:dyDescent="0.25">
      <c r="A539" s="347"/>
      <c r="B539" s="361"/>
      <c r="C539" s="361"/>
      <c r="D539" s="361"/>
      <c r="E539" s="347"/>
      <c r="F539" s="347"/>
      <c r="G539" s="347"/>
      <c r="H539" s="347"/>
      <c r="I539" s="347"/>
      <c r="J539" s="347"/>
      <c r="K539" s="347"/>
      <c r="L539" s="361"/>
      <c r="M539" s="361"/>
      <c r="N539" s="361"/>
      <c r="O539" s="361"/>
      <c r="P539" s="364"/>
      <c r="Q539" s="364"/>
      <c r="R539" s="366"/>
      <c r="S539" s="366"/>
      <c r="T539" s="366"/>
      <c r="U539" s="347"/>
      <c r="V539" s="347"/>
      <c r="W539" s="347"/>
      <c r="X539" s="347"/>
      <c r="Y539" s="347"/>
      <c r="Z539" s="347"/>
      <c r="AA539" s="347"/>
      <c r="AB539" s="347"/>
      <c r="AC539" s="347"/>
      <c r="AD539" s="347"/>
      <c r="AE539" s="347"/>
      <c r="AF539" s="347"/>
      <c r="AG539" s="347"/>
      <c r="AH539" s="347"/>
      <c r="AI539" s="347"/>
      <c r="AJ539" s="347"/>
      <c r="AK539" s="347"/>
      <c r="AL539" s="347"/>
      <c r="AM539" s="347"/>
      <c r="AN539" s="347"/>
      <c r="AO539" s="347"/>
    </row>
    <row r="540" spans="1:41" ht="12.75" customHeight="1" x14ac:dyDescent="0.25">
      <c r="A540" s="347"/>
      <c r="B540" s="361"/>
      <c r="C540" s="361"/>
      <c r="D540" s="361"/>
      <c r="E540" s="347"/>
      <c r="F540" s="347"/>
      <c r="G540" s="347"/>
      <c r="H540" s="347"/>
      <c r="I540" s="347"/>
      <c r="J540" s="347"/>
      <c r="K540" s="347"/>
      <c r="L540" s="361"/>
      <c r="M540" s="361"/>
      <c r="N540" s="361"/>
      <c r="O540" s="361"/>
      <c r="P540" s="364"/>
      <c r="Q540" s="364"/>
      <c r="R540" s="366"/>
      <c r="S540" s="366"/>
      <c r="T540" s="366"/>
      <c r="U540" s="347"/>
      <c r="V540" s="347"/>
      <c r="W540" s="347"/>
      <c r="X540" s="347"/>
      <c r="Y540" s="347"/>
      <c r="Z540" s="347"/>
      <c r="AA540" s="347"/>
      <c r="AB540" s="347"/>
      <c r="AC540" s="347"/>
      <c r="AD540" s="347"/>
      <c r="AE540" s="347"/>
      <c r="AF540" s="347"/>
      <c r="AG540" s="347"/>
      <c r="AH540" s="347"/>
      <c r="AI540" s="347"/>
      <c r="AJ540" s="347"/>
      <c r="AK540" s="347"/>
      <c r="AL540" s="347"/>
      <c r="AM540" s="347"/>
      <c r="AN540" s="347"/>
      <c r="AO540" s="347"/>
    </row>
    <row r="541" spans="1:41" ht="12.75" customHeight="1" x14ac:dyDescent="0.25">
      <c r="A541" s="347"/>
      <c r="B541" s="361"/>
      <c r="C541" s="361"/>
      <c r="D541" s="361"/>
      <c r="E541" s="347"/>
      <c r="F541" s="347"/>
      <c r="G541" s="347"/>
      <c r="H541" s="347"/>
      <c r="I541" s="347"/>
      <c r="J541" s="347"/>
      <c r="K541" s="347"/>
      <c r="L541" s="361"/>
      <c r="M541" s="361"/>
      <c r="N541" s="361"/>
      <c r="O541" s="361"/>
      <c r="P541" s="364"/>
      <c r="Q541" s="364"/>
      <c r="R541" s="366"/>
      <c r="S541" s="366"/>
      <c r="T541" s="366"/>
      <c r="U541" s="347"/>
      <c r="V541" s="347"/>
      <c r="W541" s="347"/>
      <c r="X541" s="347"/>
      <c r="Y541" s="347"/>
      <c r="Z541" s="347"/>
      <c r="AA541" s="347"/>
      <c r="AB541" s="347"/>
      <c r="AC541" s="347"/>
      <c r="AD541" s="347"/>
      <c r="AE541" s="347"/>
      <c r="AF541" s="347"/>
      <c r="AG541" s="347"/>
      <c r="AH541" s="347"/>
      <c r="AI541" s="347"/>
      <c r="AJ541" s="347"/>
      <c r="AK541" s="347"/>
      <c r="AL541" s="347"/>
      <c r="AM541" s="347"/>
      <c r="AN541" s="347"/>
      <c r="AO541" s="347"/>
    </row>
    <row r="542" spans="1:41" ht="12.75" customHeight="1" x14ac:dyDescent="0.25">
      <c r="A542" s="347"/>
      <c r="B542" s="361"/>
      <c r="C542" s="361"/>
      <c r="D542" s="361"/>
      <c r="E542" s="347"/>
      <c r="F542" s="347"/>
      <c r="G542" s="347"/>
      <c r="H542" s="347"/>
      <c r="I542" s="347"/>
      <c r="J542" s="347"/>
      <c r="K542" s="347"/>
      <c r="L542" s="361"/>
      <c r="M542" s="361"/>
      <c r="N542" s="361"/>
      <c r="O542" s="361"/>
      <c r="P542" s="364"/>
      <c r="Q542" s="364"/>
      <c r="R542" s="366"/>
      <c r="S542" s="366"/>
      <c r="T542" s="366"/>
      <c r="U542" s="347"/>
      <c r="V542" s="347"/>
      <c r="W542" s="347"/>
      <c r="X542" s="347"/>
      <c r="Y542" s="347"/>
      <c r="Z542" s="347"/>
      <c r="AA542" s="347"/>
      <c r="AB542" s="347"/>
      <c r="AC542" s="347"/>
      <c r="AD542" s="347"/>
      <c r="AE542" s="347"/>
      <c r="AF542" s="347"/>
      <c r="AG542" s="347"/>
      <c r="AH542" s="347"/>
      <c r="AI542" s="347"/>
      <c r="AJ542" s="347"/>
      <c r="AK542" s="347"/>
      <c r="AL542" s="347"/>
      <c r="AM542" s="347"/>
      <c r="AN542" s="347"/>
      <c r="AO542" s="347"/>
    </row>
    <row r="543" spans="1:41" ht="12.75" customHeight="1" x14ac:dyDescent="0.25">
      <c r="A543" s="347"/>
      <c r="B543" s="361"/>
      <c r="C543" s="361"/>
      <c r="D543" s="361"/>
      <c r="E543" s="347"/>
      <c r="F543" s="347"/>
      <c r="G543" s="347"/>
      <c r="H543" s="347"/>
      <c r="I543" s="347"/>
      <c r="J543" s="347"/>
      <c r="K543" s="347"/>
      <c r="L543" s="361"/>
      <c r="M543" s="361"/>
      <c r="N543" s="361"/>
      <c r="O543" s="361"/>
      <c r="P543" s="364"/>
      <c r="Q543" s="364"/>
      <c r="R543" s="366"/>
      <c r="S543" s="366"/>
      <c r="T543" s="366"/>
      <c r="U543" s="347"/>
      <c r="V543" s="347"/>
      <c r="W543" s="347"/>
      <c r="X543" s="347"/>
      <c r="Y543" s="347"/>
      <c r="Z543" s="347"/>
      <c r="AA543" s="347"/>
      <c r="AB543" s="347"/>
      <c r="AC543" s="347"/>
      <c r="AD543" s="347"/>
      <c r="AE543" s="347"/>
      <c r="AF543" s="347"/>
      <c r="AG543" s="347"/>
      <c r="AH543" s="347"/>
      <c r="AI543" s="347"/>
      <c r="AJ543" s="347"/>
      <c r="AK543" s="347"/>
      <c r="AL543" s="347"/>
      <c r="AM543" s="347"/>
      <c r="AN543" s="347"/>
      <c r="AO543" s="347"/>
    </row>
    <row r="544" spans="1:41" ht="12.75" customHeight="1" x14ac:dyDescent="0.25">
      <c r="A544" s="347"/>
      <c r="B544" s="361"/>
      <c r="C544" s="361"/>
      <c r="D544" s="361"/>
      <c r="E544" s="347"/>
      <c r="F544" s="347"/>
      <c r="G544" s="347"/>
      <c r="H544" s="347"/>
      <c r="I544" s="347"/>
      <c r="J544" s="347"/>
      <c r="K544" s="347"/>
      <c r="L544" s="361"/>
      <c r="M544" s="361"/>
      <c r="N544" s="361"/>
      <c r="O544" s="361"/>
      <c r="P544" s="364"/>
      <c r="Q544" s="364"/>
      <c r="R544" s="366"/>
      <c r="S544" s="366"/>
      <c r="T544" s="366"/>
      <c r="U544" s="347"/>
      <c r="V544" s="347"/>
      <c r="W544" s="347"/>
      <c r="X544" s="347"/>
      <c r="Y544" s="347"/>
      <c r="Z544" s="347"/>
      <c r="AA544" s="347"/>
      <c r="AB544" s="347"/>
      <c r="AC544" s="347"/>
      <c r="AD544" s="347"/>
      <c r="AE544" s="347"/>
      <c r="AF544" s="347"/>
      <c r="AG544" s="347"/>
      <c r="AH544" s="347"/>
      <c r="AI544" s="347"/>
      <c r="AJ544" s="347"/>
      <c r="AK544" s="347"/>
      <c r="AL544" s="347"/>
      <c r="AM544" s="347"/>
      <c r="AN544" s="347"/>
      <c r="AO544" s="347"/>
    </row>
    <row r="545" spans="1:41" ht="12.75" customHeight="1" x14ac:dyDescent="0.25">
      <c r="A545" s="347"/>
      <c r="B545" s="361"/>
      <c r="C545" s="361"/>
      <c r="D545" s="361"/>
      <c r="E545" s="347"/>
      <c r="F545" s="347"/>
      <c r="G545" s="347"/>
      <c r="H545" s="347"/>
      <c r="I545" s="347"/>
      <c r="J545" s="347"/>
      <c r="K545" s="347"/>
      <c r="L545" s="361"/>
      <c r="M545" s="361"/>
      <c r="N545" s="361"/>
      <c r="O545" s="361"/>
      <c r="P545" s="364"/>
      <c r="Q545" s="364"/>
      <c r="R545" s="366"/>
      <c r="S545" s="366"/>
      <c r="T545" s="366"/>
      <c r="U545" s="347"/>
      <c r="V545" s="347"/>
      <c r="W545" s="347"/>
      <c r="X545" s="347"/>
      <c r="Y545" s="347"/>
      <c r="Z545" s="347"/>
      <c r="AA545" s="347"/>
      <c r="AB545" s="347"/>
      <c r="AC545" s="347"/>
      <c r="AD545" s="347"/>
      <c r="AE545" s="347"/>
      <c r="AF545" s="347"/>
      <c r="AG545" s="347"/>
      <c r="AH545" s="347"/>
      <c r="AI545" s="347"/>
      <c r="AJ545" s="347"/>
      <c r="AK545" s="347"/>
      <c r="AL545" s="347"/>
      <c r="AM545" s="347"/>
      <c r="AN545" s="347"/>
      <c r="AO545" s="347"/>
    </row>
    <row r="546" spans="1:41" ht="12.75" customHeight="1" x14ac:dyDescent="0.25">
      <c r="A546" s="347"/>
      <c r="B546" s="361"/>
      <c r="C546" s="361"/>
      <c r="D546" s="361"/>
      <c r="E546" s="347"/>
      <c r="F546" s="347"/>
      <c r="G546" s="347"/>
      <c r="H546" s="347"/>
      <c r="I546" s="347"/>
      <c r="J546" s="347"/>
      <c r="K546" s="347"/>
      <c r="L546" s="361"/>
      <c r="M546" s="361"/>
      <c r="N546" s="361"/>
      <c r="O546" s="361"/>
      <c r="P546" s="364"/>
      <c r="Q546" s="364"/>
      <c r="R546" s="366"/>
      <c r="S546" s="366"/>
      <c r="T546" s="366"/>
      <c r="U546" s="347"/>
      <c r="V546" s="347"/>
      <c r="W546" s="347"/>
      <c r="X546" s="347"/>
      <c r="Y546" s="347"/>
      <c r="Z546" s="347"/>
      <c r="AA546" s="347"/>
      <c r="AB546" s="347"/>
      <c r="AC546" s="347"/>
      <c r="AD546" s="347"/>
      <c r="AE546" s="347"/>
      <c r="AF546" s="347"/>
      <c r="AG546" s="347"/>
      <c r="AH546" s="347"/>
      <c r="AI546" s="347"/>
      <c r="AJ546" s="347"/>
      <c r="AK546" s="347"/>
      <c r="AL546" s="347"/>
      <c r="AM546" s="347"/>
      <c r="AN546" s="347"/>
      <c r="AO546" s="347"/>
    </row>
    <row r="547" spans="1:41" ht="12.75" customHeight="1" x14ac:dyDescent="0.25">
      <c r="A547" s="347"/>
      <c r="B547" s="361"/>
      <c r="C547" s="361"/>
      <c r="D547" s="361"/>
      <c r="E547" s="347"/>
      <c r="F547" s="347"/>
      <c r="G547" s="347"/>
      <c r="H547" s="347"/>
      <c r="I547" s="347"/>
      <c r="J547" s="347"/>
      <c r="K547" s="347"/>
      <c r="L547" s="361"/>
      <c r="M547" s="361"/>
      <c r="N547" s="361"/>
      <c r="O547" s="361"/>
      <c r="P547" s="364"/>
      <c r="Q547" s="364"/>
      <c r="R547" s="366"/>
      <c r="S547" s="366"/>
      <c r="T547" s="366"/>
      <c r="U547" s="347"/>
      <c r="V547" s="347"/>
      <c r="W547" s="347"/>
      <c r="X547" s="347"/>
      <c r="Y547" s="347"/>
      <c r="Z547" s="347"/>
      <c r="AA547" s="347"/>
      <c r="AB547" s="347"/>
      <c r="AC547" s="347"/>
      <c r="AD547" s="347"/>
      <c r="AE547" s="347"/>
      <c r="AF547" s="347"/>
      <c r="AG547" s="347"/>
      <c r="AH547" s="347"/>
      <c r="AI547" s="347"/>
      <c r="AJ547" s="347"/>
      <c r="AK547" s="347"/>
      <c r="AL547" s="347"/>
      <c r="AM547" s="347"/>
      <c r="AN547" s="347"/>
      <c r="AO547" s="347"/>
    </row>
    <row r="548" spans="1:41" ht="12.75" customHeight="1" x14ac:dyDescent="0.25">
      <c r="A548" s="347"/>
      <c r="B548" s="361"/>
      <c r="C548" s="361"/>
      <c r="D548" s="361"/>
      <c r="E548" s="347"/>
      <c r="F548" s="347"/>
      <c r="G548" s="347"/>
      <c r="H548" s="347"/>
      <c r="I548" s="347"/>
      <c r="J548" s="347"/>
      <c r="K548" s="347"/>
      <c r="L548" s="361"/>
      <c r="M548" s="361"/>
      <c r="N548" s="361"/>
      <c r="O548" s="361"/>
      <c r="P548" s="364"/>
      <c r="Q548" s="364"/>
      <c r="R548" s="366"/>
      <c r="S548" s="366"/>
      <c r="T548" s="366"/>
      <c r="U548" s="347"/>
      <c r="V548" s="347"/>
      <c r="W548" s="347"/>
      <c r="X548" s="347"/>
      <c r="Y548" s="347"/>
      <c r="Z548" s="347"/>
      <c r="AA548" s="347"/>
      <c r="AB548" s="347"/>
      <c r="AC548" s="347"/>
      <c r="AD548" s="347"/>
      <c r="AE548" s="347"/>
      <c r="AF548" s="347"/>
      <c r="AG548" s="347"/>
      <c r="AH548" s="347"/>
      <c r="AI548" s="347"/>
      <c r="AJ548" s="347"/>
      <c r="AK548" s="347"/>
      <c r="AL548" s="347"/>
      <c r="AM548" s="347"/>
      <c r="AN548" s="347"/>
      <c r="AO548" s="347"/>
    </row>
    <row r="549" spans="1:41" ht="12.75" customHeight="1" x14ac:dyDescent="0.25">
      <c r="A549" s="347"/>
      <c r="B549" s="361"/>
      <c r="C549" s="361"/>
      <c r="D549" s="361"/>
      <c r="E549" s="347"/>
      <c r="F549" s="347"/>
      <c r="G549" s="347"/>
      <c r="H549" s="347"/>
      <c r="I549" s="347"/>
      <c r="J549" s="347"/>
      <c r="K549" s="347"/>
      <c r="L549" s="361"/>
      <c r="M549" s="361"/>
      <c r="N549" s="361"/>
      <c r="O549" s="361"/>
      <c r="P549" s="364"/>
      <c r="Q549" s="364"/>
      <c r="R549" s="366"/>
      <c r="S549" s="366"/>
      <c r="T549" s="366"/>
      <c r="U549" s="347"/>
      <c r="V549" s="347"/>
      <c r="W549" s="347"/>
      <c r="X549" s="347"/>
      <c r="Y549" s="347"/>
      <c r="Z549" s="347"/>
      <c r="AA549" s="347"/>
      <c r="AB549" s="347"/>
      <c r="AC549" s="347"/>
      <c r="AD549" s="347"/>
      <c r="AE549" s="347"/>
      <c r="AF549" s="347"/>
      <c r="AG549" s="347"/>
      <c r="AH549" s="347"/>
      <c r="AI549" s="347"/>
      <c r="AJ549" s="347"/>
      <c r="AK549" s="347"/>
      <c r="AL549" s="347"/>
      <c r="AM549" s="347"/>
      <c r="AN549" s="347"/>
      <c r="AO549" s="347"/>
    </row>
    <row r="550" spans="1:41" ht="12.75" customHeight="1" x14ac:dyDescent="0.25">
      <c r="A550" s="347"/>
      <c r="B550" s="361"/>
      <c r="C550" s="361"/>
      <c r="D550" s="361"/>
      <c r="E550" s="347"/>
      <c r="F550" s="347"/>
      <c r="G550" s="347"/>
      <c r="H550" s="347"/>
      <c r="I550" s="347"/>
      <c r="J550" s="347"/>
      <c r="K550" s="347"/>
      <c r="L550" s="361"/>
      <c r="M550" s="361"/>
      <c r="N550" s="361"/>
      <c r="O550" s="361"/>
      <c r="P550" s="364"/>
      <c r="Q550" s="364"/>
      <c r="R550" s="366"/>
      <c r="S550" s="366"/>
      <c r="T550" s="366"/>
      <c r="U550" s="347"/>
      <c r="V550" s="347"/>
      <c r="W550" s="347"/>
      <c r="X550" s="347"/>
      <c r="Y550" s="347"/>
      <c r="Z550" s="347"/>
      <c r="AA550" s="347"/>
      <c r="AB550" s="347"/>
      <c r="AC550" s="347"/>
      <c r="AD550" s="347"/>
      <c r="AE550" s="347"/>
      <c r="AF550" s="347"/>
      <c r="AG550" s="347"/>
      <c r="AH550" s="347"/>
      <c r="AI550" s="347"/>
      <c r="AJ550" s="347"/>
      <c r="AK550" s="347"/>
      <c r="AL550" s="347"/>
      <c r="AM550" s="347"/>
      <c r="AN550" s="347"/>
      <c r="AO550" s="347"/>
    </row>
    <row r="551" spans="1:41" ht="12.75" customHeight="1" x14ac:dyDescent="0.25">
      <c r="A551" s="347"/>
      <c r="B551" s="361"/>
      <c r="C551" s="361"/>
      <c r="D551" s="361"/>
      <c r="E551" s="347"/>
      <c r="F551" s="347"/>
      <c r="G551" s="347"/>
      <c r="H551" s="347"/>
      <c r="I551" s="347"/>
      <c r="J551" s="347"/>
      <c r="K551" s="347"/>
      <c r="L551" s="361"/>
      <c r="M551" s="361"/>
      <c r="N551" s="361"/>
      <c r="O551" s="361"/>
      <c r="P551" s="364"/>
      <c r="Q551" s="364"/>
      <c r="R551" s="366"/>
      <c r="S551" s="366"/>
      <c r="T551" s="366"/>
      <c r="U551" s="347"/>
      <c r="V551" s="347"/>
      <c r="W551" s="347"/>
      <c r="X551" s="347"/>
      <c r="Y551" s="347"/>
      <c r="Z551" s="347"/>
      <c r="AA551" s="347"/>
      <c r="AB551" s="347"/>
      <c r="AC551" s="347"/>
      <c r="AD551" s="347"/>
      <c r="AE551" s="347"/>
      <c r="AF551" s="347"/>
      <c r="AG551" s="347"/>
      <c r="AH551" s="347"/>
      <c r="AI551" s="347"/>
      <c r="AJ551" s="347"/>
      <c r="AK551" s="347"/>
      <c r="AL551" s="347"/>
      <c r="AM551" s="347"/>
      <c r="AN551" s="347"/>
      <c r="AO551" s="347"/>
    </row>
    <row r="552" spans="1:41" ht="12.75" customHeight="1" x14ac:dyDescent="0.25">
      <c r="A552" s="347"/>
      <c r="B552" s="361"/>
      <c r="C552" s="361"/>
      <c r="D552" s="361"/>
      <c r="E552" s="347"/>
      <c r="F552" s="347"/>
      <c r="G552" s="347"/>
      <c r="H552" s="347"/>
      <c r="I552" s="347"/>
      <c r="J552" s="347"/>
      <c r="K552" s="347"/>
      <c r="L552" s="361"/>
      <c r="M552" s="361"/>
      <c r="N552" s="361"/>
      <c r="O552" s="361"/>
      <c r="P552" s="364"/>
      <c r="Q552" s="364"/>
      <c r="R552" s="366"/>
      <c r="S552" s="366"/>
      <c r="T552" s="366"/>
      <c r="U552" s="347"/>
      <c r="V552" s="347"/>
      <c r="W552" s="347"/>
      <c r="X552" s="347"/>
      <c r="Y552" s="347"/>
      <c r="Z552" s="347"/>
      <c r="AA552" s="347"/>
      <c r="AB552" s="347"/>
      <c r="AC552" s="347"/>
      <c r="AD552" s="347"/>
      <c r="AE552" s="347"/>
      <c r="AF552" s="347"/>
      <c r="AG552" s="347"/>
      <c r="AH552" s="347"/>
      <c r="AI552" s="347"/>
      <c r="AJ552" s="347"/>
      <c r="AK552" s="347"/>
      <c r="AL552" s="347"/>
      <c r="AM552" s="347"/>
      <c r="AN552" s="347"/>
      <c r="AO552" s="347"/>
    </row>
    <row r="553" spans="1:41" ht="12.75" customHeight="1" x14ac:dyDescent="0.25">
      <c r="A553" s="347"/>
      <c r="B553" s="361"/>
      <c r="C553" s="361"/>
      <c r="D553" s="361"/>
      <c r="E553" s="347"/>
      <c r="F553" s="347"/>
      <c r="G553" s="347"/>
      <c r="H553" s="347"/>
      <c r="I553" s="347"/>
      <c r="J553" s="347"/>
      <c r="K553" s="347"/>
      <c r="L553" s="361"/>
      <c r="M553" s="361"/>
      <c r="N553" s="361"/>
      <c r="O553" s="361"/>
      <c r="P553" s="364"/>
      <c r="Q553" s="364"/>
      <c r="R553" s="366"/>
      <c r="S553" s="366"/>
      <c r="T553" s="366"/>
      <c r="U553" s="347"/>
      <c r="V553" s="347"/>
      <c r="W553" s="347"/>
      <c r="X553" s="347"/>
      <c r="Y553" s="347"/>
      <c r="Z553" s="347"/>
      <c r="AA553" s="347"/>
      <c r="AB553" s="347"/>
      <c r="AC553" s="347"/>
      <c r="AD553" s="347"/>
      <c r="AE553" s="347"/>
      <c r="AF553" s="347"/>
      <c r="AG553" s="347"/>
      <c r="AH553" s="347"/>
      <c r="AI553" s="347"/>
      <c r="AJ553" s="347"/>
      <c r="AK553" s="347"/>
      <c r="AL553" s="347"/>
      <c r="AM553" s="347"/>
      <c r="AN553" s="347"/>
      <c r="AO553" s="347"/>
    </row>
    <row r="554" spans="1:41" ht="12.75" customHeight="1" x14ac:dyDescent="0.25">
      <c r="A554" s="347"/>
      <c r="B554" s="361"/>
      <c r="C554" s="361"/>
      <c r="D554" s="361"/>
      <c r="E554" s="347"/>
      <c r="F554" s="347"/>
      <c r="G554" s="347"/>
      <c r="H554" s="347"/>
      <c r="I554" s="347"/>
      <c r="J554" s="347"/>
      <c r="K554" s="347"/>
      <c r="L554" s="361"/>
      <c r="M554" s="361"/>
      <c r="N554" s="361"/>
      <c r="O554" s="361"/>
      <c r="P554" s="364"/>
      <c r="Q554" s="364"/>
      <c r="R554" s="366"/>
      <c r="S554" s="366"/>
      <c r="T554" s="366"/>
      <c r="U554" s="347"/>
      <c r="V554" s="347"/>
      <c r="W554" s="347"/>
      <c r="X554" s="347"/>
      <c r="Y554" s="347"/>
      <c r="Z554" s="347"/>
      <c r="AA554" s="347"/>
      <c r="AB554" s="347"/>
      <c r="AC554" s="347"/>
      <c r="AD554" s="347"/>
      <c r="AE554" s="347"/>
      <c r="AF554" s="347"/>
      <c r="AG554" s="347"/>
      <c r="AH554" s="347"/>
      <c r="AI554" s="347"/>
      <c r="AJ554" s="347"/>
      <c r="AK554" s="347"/>
      <c r="AL554" s="347"/>
      <c r="AM554" s="347"/>
      <c r="AN554" s="347"/>
      <c r="AO554" s="347"/>
    </row>
    <row r="555" spans="1:41" ht="12.75" customHeight="1" x14ac:dyDescent="0.25">
      <c r="A555" s="347"/>
      <c r="B555" s="361"/>
      <c r="C555" s="361"/>
      <c r="D555" s="361"/>
      <c r="E555" s="347"/>
      <c r="F555" s="347"/>
      <c r="G555" s="347"/>
      <c r="H555" s="347"/>
      <c r="I555" s="347"/>
      <c r="J555" s="347"/>
      <c r="K555" s="347"/>
      <c r="L555" s="361"/>
      <c r="M555" s="361"/>
      <c r="N555" s="361"/>
      <c r="O555" s="361"/>
      <c r="P555" s="364"/>
      <c r="Q555" s="364"/>
      <c r="R555" s="366"/>
      <c r="S555" s="366"/>
      <c r="T555" s="366"/>
      <c r="U555" s="347"/>
      <c r="V555" s="347"/>
      <c r="W555" s="347"/>
      <c r="X555" s="347"/>
      <c r="Y555" s="347"/>
      <c r="Z555" s="347"/>
      <c r="AA555" s="347"/>
      <c r="AB555" s="347"/>
      <c r="AC555" s="347"/>
      <c r="AD555" s="347"/>
      <c r="AE555" s="347"/>
      <c r="AF555" s="347"/>
      <c r="AG555" s="347"/>
      <c r="AH555" s="347"/>
      <c r="AI555" s="347"/>
      <c r="AJ555" s="347"/>
      <c r="AK555" s="347"/>
      <c r="AL555" s="347"/>
      <c r="AM555" s="347"/>
      <c r="AN555" s="347"/>
      <c r="AO555" s="347"/>
    </row>
    <row r="556" spans="1:41" ht="12.75" customHeight="1" x14ac:dyDescent="0.25">
      <c r="A556" s="347"/>
      <c r="B556" s="361"/>
      <c r="C556" s="361"/>
      <c r="D556" s="361"/>
      <c r="E556" s="347"/>
      <c r="F556" s="347"/>
      <c r="G556" s="347"/>
      <c r="H556" s="347"/>
      <c r="I556" s="347"/>
      <c r="J556" s="347"/>
      <c r="K556" s="347"/>
      <c r="L556" s="361"/>
      <c r="M556" s="361"/>
      <c r="N556" s="361"/>
      <c r="O556" s="361"/>
      <c r="P556" s="364"/>
      <c r="Q556" s="364"/>
      <c r="R556" s="366"/>
      <c r="S556" s="366"/>
      <c r="T556" s="366"/>
      <c r="U556" s="347"/>
      <c r="V556" s="347"/>
      <c r="W556" s="347"/>
      <c r="X556" s="347"/>
      <c r="Y556" s="347"/>
      <c r="Z556" s="347"/>
      <c r="AA556" s="347"/>
      <c r="AB556" s="347"/>
      <c r="AC556" s="347"/>
      <c r="AD556" s="347"/>
      <c r="AE556" s="347"/>
      <c r="AF556" s="347"/>
      <c r="AG556" s="347"/>
      <c r="AH556" s="347"/>
      <c r="AI556" s="347"/>
      <c r="AJ556" s="347"/>
      <c r="AK556" s="347"/>
      <c r="AL556" s="347"/>
      <c r="AM556" s="347"/>
      <c r="AN556" s="347"/>
      <c r="AO556" s="347"/>
    </row>
    <row r="557" spans="1:41" ht="12.75" customHeight="1" x14ac:dyDescent="0.25">
      <c r="A557" s="347"/>
      <c r="B557" s="361"/>
      <c r="C557" s="361"/>
      <c r="D557" s="361"/>
      <c r="E557" s="347"/>
      <c r="F557" s="347"/>
      <c r="G557" s="347"/>
      <c r="H557" s="347"/>
      <c r="I557" s="347"/>
      <c r="J557" s="347"/>
      <c r="K557" s="347"/>
      <c r="L557" s="361"/>
      <c r="M557" s="361"/>
      <c r="N557" s="361"/>
      <c r="O557" s="361"/>
      <c r="P557" s="364"/>
      <c r="Q557" s="364"/>
      <c r="R557" s="366"/>
      <c r="S557" s="366"/>
      <c r="T557" s="366"/>
      <c r="U557" s="347"/>
      <c r="V557" s="347"/>
      <c r="W557" s="347"/>
      <c r="X557" s="347"/>
      <c r="Y557" s="347"/>
      <c r="Z557" s="347"/>
      <c r="AA557" s="347"/>
      <c r="AB557" s="347"/>
      <c r="AC557" s="347"/>
      <c r="AD557" s="347"/>
      <c r="AE557" s="347"/>
      <c r="AF557" s="347"/>
      <c r="AG557" s="347"/>
      <c r="AH557" s="347"/>
      <c r="AI557" s="347"/>
      <c r="AJ557" s="347"/>
      <c r="AK557" s="347"/>
      <c r="AL557" s="347"/>
      <c r="AM557" s="347"/>
      <c r="AN557" s="347"/>
      <c r="AO557" s="347"/>
    </row>
    <row r="558" spans="1:41" ht="12.75" customHeight="1" x14ac:dyDescent="0.25">
      <c r="A558" s="347"/>
      <c r="B558" s="361"/>
      <c r="C558" s="361"/>
      <c r="D558" s="361"/>
      <c r="E558" s="347"/>
      <c r="F558" s="347"/>
      <c r="G558" s="347"/>
      <c r="H558" s="347"/>
      <c r="I558" s="347"/>
      <c r="J558" s="347"/>
      <c r="K558" s="347"/>
      <c r="L558" s="361"/>
      <c r="M558" s="361"/>
      <c r="N558" s="361"/>
      <c r="O558" s="361"/>
      <c r="P558" s="364"/>
      <c r="Q558" s="364"/>
      <c r="R558" s="366"/>
      <c r="S558" s="366"/>
      <c r="T558" s="366"/>
      <c r="U558" s="347"/>
      <c r="V558" s="347"/>
      <c r="W558" s="347"/>
      <c r="X558" s="347"/>
      <c r="Y558" s="347"/>
      <c r="Z558" s="347"/>
      <c r="AA558" s="347"/>
      <c r="AB558" s="347"/>
      <c r="AC558" s="347"/>
      <c r="AD558" s="347"/>
      <c r="AE558" s="347"/>
      <c r="AF558" s="347"/>
      <c r="AG558" s="347"/>
      <c r="AH558" s="347"/>
      <c r="AI558" s="347"/>
      <c r="AJ558" s="347"/>
      <c r="AK558" s="347"/>
      <c r="AL558" s="347"/>
      <c r="AM558" s="347"/>
      <c r="AN558" s="347"/>
      <c r="AO558" s="347"/>
    </row>
    <row r="559" spans="1:41" ht="12.75" customHeight="1" x14ac:dyDescent="0.25">
      <c r="A559" s="347"/>
      <c r="B559" s="361"/>
      <c r="C559" s="361"/>
      <c r="D559" s="361"/>
      <c r="E559" s="347"/>
      <c r="F559" s="347"/>
      <c r="G559" s="347"/>
      <c r="H559" s="347"/>
      <c r="I559" s="347"/>
      <c r="J559" s="347"/>
      <c r="K559" s="347"/>
      <c r="L559" s="361"/>
      <c r="M559" s="361"/>
      <c r="N559" s="361"/>
      <c r="O559" s="361"/>
      <c r="P559" s="364"/>
      <c r="Q559" s="364"/>
      <c r="R559" s="366"/>
      <c r="S559" s="366"/>
      <c r="T559" s="366"/>
      <c r="U559" s="347"/>
      <c r="V559" s="347"/>
      <c r="W559" s="347"/>
      <c r="X559" s="347"/>
      <c r="Y559" s="347"/>
      <c r="Z559" s="347"/>
      <c r="AA559" s="347"/>
      <c r="AB559" s="347"/>
      <c r="AC559" s="347"/>
      <c r="AD559" s="347"/>
      <c r="AE559" s="347"/>
      <c r="AF559" s="347"/>
      <c r="AG559" s="347"/>
      <c r="AH559" s="347"/>
      <c r="AI559" s="347"/>
      <c r="AJ559" s="347"/>
      <c r="AK559" s="347"/>
      <c r="AL559" s="347"/>
      <c r="AM559" s="347"/>
      <c r="AN559" s="347"/>
      <c r="AO559" s="347"/>
    </row>
    <row r="560" spans="1:41" ht="12.75" customHeight="1" x14ac:dyDescent="0.25">
      <c r="A560" s="347"/>
      <c r="B560" s="361"/>
      <c r="C560" s="361"/>
      <c r="D560" s="361"/>
      <c r="E560" s="347"/>
      <c r="F560" s="347"/>
      <c r="G560" s="347"/>
      <c r="H560" s="347"/>
      <c r="I560" s="347"/>
      <c r="J560" s="347"/>
      <c r="K560" s="347"/>
      <c r="L560" s="361"/>
      <c r="M560" s="361"/>
      <c r="N560" s="361"/>
      <c r="O560" s="361"/>
      <c r="P560" s="364"/>
      <c r="Q560" s="364"/>
      <c r="R560" s="366"/>
      <c r="S560" s="366"/>
      <c r="T560" s="366"/>
      <c r="U560" s="347"/>
      <c r="V560" s="347"/>
      <c r="W560" s="347"/>
      <c r="X560" s="347"/>
      <c r="Y560" s="347"/>
      <c r="Z560" s="347"/>
      <c r="AA560" s="347"/>
      <c r="AB560" s="347"/>
      <c r="AC560" s="347"/>
      <c r="AD560" s="347"/>
      <c r="AE560" s="347"/>
      <c r="AF560" s="347"/>
      <c r="AG560" s="347"/>
      <c r="AH560" s="347"/>
      <c r="AI560" s="347"/>
      <c r="AJ560" s="347"/>
      <c r="AK560" s="347"/>
      <c r="AL560" s="347"/>
      <c r="AM560" s="347"/>
      <c r="AN560" s="347"/>
      <c r="AO560" s="347"/>
    </row>
    <row r="561" spans="1:41" ht="12.75" customHeight="1" x14ac:dyDescent="0.25">
      <c r="A561" s="347"/>
      <c r="B561" s="361"/>
      <c r="C561" s="361"/>
      <c r="D561" s="361"/>
      <c r="E561" s="347"/>
      <c r="F561" s="347"/>
      <c r="G561" s="347"/>
      <c r="H561" s="347"/>
      <c r="I561" s="347"/>
      <c r="J561" s="347"/>
      <c r="K561" s="347"/>
      <c r="L561" s="361"/>
      <c r="M561" s="361"/>
      <c r="N561" s="361"/>
      <c r="O561" s="361"/>
      <c r="P561" s="364"/>
      <c r="Q561" s="364"/>
      <c r="R561" s="366"/>
      <c r="S561" s="366"/>
      <c r="T561" s="366"/>
      <c r="U561" s="347"/>
      <c r="V561" s="347"/>
      <c r="W561" s="347"/>
      <c r="X561" s="347"/>
      <c r="Y561" s="347"/>
      <c r="Z561" s="347"/>
      <c r="AA561" s="347"/>
      <c r="AB561" s="347"/>
      <c r="AC561" s="347"/>
      <c r="AD561" s="347"/>
      <c r="AE561" s="347"/>
      <c r="AF561" s="347"/>
      <c r="AG561" s="347"/>
      <c r="AH561" s="347"/>
      <c r="AI561" s="347"/>
      <c r="AJ561" s="347"/>
      <c r="AK561" s="347"/>
      <c r="AL561" s="347"/>
      <c r="AM561" s="347"/>
      <c r="AN561" s="347"/>
      <c r="AO561" s="347"/>
    </row>
    <row r="562" spans="1:41" ht="12.75" customHeight="1" x14ac:dyDescent="0.25">
      <c r="A562" s="347"/>
      <c r="B562" s="361"/>
      <c r="C562" s="361"/>
      <c r="D562" s="361"/>
      <c r="E562" s="347"/>
      <c r="F562" s="347"/>
      <c r="G562" s="347"/>
      <c r="H562" s="347"/>
      <c r="I562" s="347"/>
      <c r="J562" s="347"/>
      <c r="K562" s="347"/>
      <c r="L562" s="361"/>
      <c r="M562" s="361"/>
      <c r="N562" s="361"/>
      <c r="O562" s="361"/>
      <c r="P562" s="364"/>
      <c r="Q562" s="364"/>
      <c r="R562" s="366"/>
      <c r="S562" s="366"/>
      <c r="T562" s="366"/>
      <c r="U562" s="347"/>
      <c r="V562" s="347"/>
      <c r="W562" s="347"/>
      <c r="X562" s="347"/>
      <c r="Y562" s="347"/>
      <c r="Z562" s="347"/>
      <c r="AA562" s="347"/>
      <c r="AB562" s="347"/>
      <c r="AC562" s="347"/>
      <c r="AD562" s="347"/>
      <c r="AE562" s="347"/>
      <c r="AF562" s="347"/>
      <c r="AG562" s="347"/>
      <c r="AH562" s="347"/>
      <c r="AI562" s="347"/>
      <c r="AJ562" s="347"/>
      <c r="AK562" s="347"/>
      <c r="AL562" s="347"/>
      <c r="AM562" s="347"/>
      <c r="AN562" s="347"/>
      <c r="AO562" s="347"/>
    </row>
    <row r="563" spans="1:41" ht="12.75" customHeight="1" x14ac:dyDescent="0.25">
      <c r="A563" s="347"/>
      <c r="B563" s="361"/>
      <c r="C563" s="361"/>
      <c r="D563" s="361"/>
      <c r="E563" s="347"/>
      <c r="F563" s="347"/>
      <c r="G563" s="347"/>
      <c r="H563" s="347"/>
      <c r="I563" s="347"/>
      <c r="J563" s="347"/>
      <c r="K563" s="347"/>
      <c r="L563" s="361"/>
      <c r="M563" s="361"/>
      <c r="N563" s="361"/>
      <c r="O563" s="361"/>
      <c r="P563" s="364"/>
      <c r="Q563" s="364"/>
      <c r="R563" s="366"/>
      <c r="S563" s="366"/>
      <c r="T563" s="366"/>
      <c r="U563" s="347"/>
      <c r="V563" s="347"/>
      <c r="W563" s="347"/>
      <c r="X563" s="347"/>
      <c r="Y563" s="347"/>
      <c r="Z563" s="347"/>
      <c r="AA563" s="347"/>
      <c r="AB563" s="347"/>
      <c r="AC563" s="347"/>
      <c r="AD563" s="347"/>
      <c r="AE563" s="347"/>
      <c r="AF563" s="347"/>
      <c r="AG563" s="347"/>
      <c r="AH563" s="347"/>
      <c r="AI563" s="347"/>
      <c r="AJ563" s="347"/>
      <c r="AK563" s="347"/>
      <c r="AL563" s="347"/>
      <c r="AM563" s="347"/>
      <c r="AN563" s="347"/>
      <c r="AO563" s="347"/>
    </row>
    <row r="564" spans="1:41" ht="12.75" customHeight="1" x14ac:dyDescent="0.25">
      <c r="A564" s="347"/>
      <c r="B564" s="361"/>
      <c r="C564" s="361"/>
      <c r="D564" s="361"/>
      <c r="E564" s="347"/>
      <c r="F564" s="347"/>
      <c r="G564" s="347"/>
      <c r="H564" s="347"/>
      <c r="I564" s="347"/>
      <c r="J564" s="347"/>
      <c r="K564" s="347"/>
      <c r="L564" s="361"/>
      <c r="M564" s="361"/>
      <c r="N564" s="361"/>
      <c r="O564" s="361"/>
      <c r="P564" s="364"/>
      <c r="Q564" s="364"/>
      <c r="R564" s="366"/>
      <c r="S564" s="366"/>
      <c r="T564" s="366"/>
      <c r="U564" s="347"/>
      <c r="V564" s="347"/>
      <c r="W564" s="347"/>
      <c r="X564" s="347"/>
      <c r="Y564" s="347"/>
      <c r="Z564" s="347"/>
      <c r="AA564" s="347"/>
      <c r="AB564" s="347"/>
      <c r="AC564" s="347"/>
      <c r="AD564" s="347"/>
      <c r="AE564" s="347"/>
      <c r="AF564" s="347"/>
      <c r="AG564" s="347"/>
      <c r="AH564" s="347"/>
      <c r="AI564" s="347"/>
      <c r="AJ564" s="347"/>
      <c r="AK564" s="347"/>
      <c r="AL564" s="347"/>
      <c r="AM564" s="347"/>
      <c r="AN564" s="347"/>
      <c r="AO564" s="347"/>
    </row>
    <row r="565" spans="1:41" ht="12.75" customHeight="1" x14ac:dyDescent="0.25">
      <c r="A565" s="347"/>
      <c r="B565" s="361"/>
      <c r="C565" s="361"/>
      <c r="D565" s="361"/>
      <c r="E565" s="347"/>
      <c r="F565" s="347"/>
      <c r="G565" s="347"/>
      <c r="H565" s="347"/>
      <c r="I565" s="347"/>
      <c r="J565" s="347"/>
      <c r="K565" s="347"/>
      <c r="L565" s="361"/>
      <c r="M565" s="361"/>
      <c r="N565" s="361"/>
      <c r="O565" s="361"/>
      <c r="P565" s="364"/>
      <c r="Q565" s="364"/>
      <c r="R565" s="366"/>
      <c r="S565" s="366"/>
      <c r="T565" s="366"/>
      <c r="U565" s="347"/>
      <c r="V565" s="347"/>
      <c r="W565" s="347"/>
      <c r="X565" s="347"/>
      <c r="Y565" s="347"/>
      <c r="Z565" s="347"/>
      <c r="AA565" s="347"/>
      <c r="AB565" s="347"/>
      <c r="AC565" s="347"/>
      <c r="AD565" s="347"/>
      <c r="AE565" s="347"/>
      <c r="AF565" s="347"/>
      <c r="AG565" s="347"/>
      <c r="AH565" s="347"/>
      <c r="AI565" s="347"/>
      <c r="AJ565" s="347"/>
      <c r="AK565" s="347"/>
      <c r="AL565" s="347"/>
      <c r="AM565" s="347"/>
      <c r="AN565" s="347"/>
      <c r="AO565" s="347"/>
    </row>
    <row r="566" spans="1:41" ht="12.75" customHeight="1" x14ac:dyDescent="0.25">
      <c r="A566" s="347"/>
      <c r="B566" s="361"/>
      <c r="C566" s="361"/>
      <c r="D566" s="361"/>
      <c r="E566" s="347"/>
      <c r="F566" s="347"/>
      <c r="G566" s="347"/>
      <c r="H566" s="347"/>
      <c r="I566" s="347"/>
      <c r="J566" s="347"/>
      <c r="K566" s="347"/>
      <c r="L566" s="361"/>
      <c r="M566" s="361"/>
      <c r="N566" s="361"/>
      <c r="O566" s="361"/>
      <c r="P566" s="364"/>
      <c r="Q566" s="364"/>
      <c r="R566" s="366"/>
      <c r="S566" s="366"/>
      <c r="T566" s="366"/>
      <c r="U566" s="347"/>
      <c r="V566" s="347"/>
      <c r="W566" s="347"/>
      <c r="X566" s="347"/>
      <c r="Y566" s="347"/>
      <c r="Z566" s="347"/>
      <c r="AA566" s="347"/>
      <c r="AB566" s="347"/>
      <c r="AC566" s="347"/>
      <c r="AD566" s="347"/>
      <c r="AE566" s="347"/>
      <c r="AF566" s="347"/>
      <c r="AG566" s="347"/>
      <c r="AH566" s="347"/>
      <c r="AI566" s="347"/>
      <c r="AJ566" s="347"/>
      <c r="AK566" s="347"/>
      <c r="AL566" s="347"/>
      <c r="AM566" s="347"/>
      <c r="AN566" s="347"/>
      <c r="AO566" s="347"/>
    </row>
    <row r="567" spans="1:41" ht="12.75" customHeight="1" x14ac:dyDescent="0.25">
      <c r="A567" s="347"/>
      <c r="B567" s="361"/>
      <c r="C567" s="361"/>
      <c r="D567" s="361"/>
      <c r="E567" s="347"/>
      <c r="F567" s="347"/>
      <c r="G567" s="347"/>
      <c r="H567" s="347"/>
      <c r="I567" s="347"/>
      <c r="J567" s="347"/>
      <c r="K567" s="347"/>
      <c r="L567" s="361"/>
      <c r="M567" s="361"/>
      <c r="N567" s="361"/>
      <c r="O567" s="361"/>
      <c r="P567" s="364"/>
      <c r="Q567" s="364"/>
      <c r="R567" s="366"/>
      <c r="S567" s="366"/>
      <c r="T567" s="366"/>
      <c r="U567" s="347"/>
      <c r="V567" s="347"/>
      <c r="W567" s="347"/>
      <c r="X567" s="347"/>
      <c r="Y567" s="347"/>
      <c r="Z567" s="347"/>
      <c r="AA567" s="347"/>
      <c r="AB567" s="347"/>
      <c r="AC567" s="347"/>
      <c r="AD567" s="347"/>
      <c r="AE567" s="347"/>
      <c r="AF567" s="347"/>
      <c r="AG567" s="347"/>
      <c r="AH567" s="347"/>
      <c r="AI567" s="347"/>
      <c r="AJ567" s="347"/>
      <c r="AK567" s="347"/>
      <c r="AL567" s="347"/>
      <c r="AM567" s="347"/>
      <c r="AN567" s="347"/>
      <c r="AO567" s="347"/>
    </row>
    <row r="568" spans="1:41" ht="12.75" customHeight="1" x14ac:dyDescent="0.25">
      <c r="A568" s="347"/>
      <c r="B568" s="361"/>
      <c r="C568" s="361"/>
      <c r="D568" s="361"/>
      <c r="E568" s="347"/>
      <c r="F568" s="347"/>
      <c r="G568" s="347"/>
      <c r="H568" s="347"/>
      <c r="I568" s="347"/>
      <c r="J568" s="347"/>
      <c r="K568" s="347"/>
      <c r="L568" s="361"/>
      <c r="M568" s="361"/>
      <c r="N568" s="361"/>
      <c r="O568" s="361"/>
      <c r="P568" s="364"/>
      <c r="Q568" s="364"/>
      <c r="R568" s="366"/>
      <c r="S568" s="366"/>
      <c r="T568" s="366"/>
      <c r="U568" s="347"/>
      <c r="V568" s="347"/>
      <c r="W568" s="347"/>
      <c r="X568" s="347"/>
      <c r="Y568" s="347"/>
      <c r="Z568" s="347"/>
      <c r="AA568" s="347"/>
      <c r="AB568" s="347"/>
      <c r="AC568" s="347"/>
      <c r="AD568" s="347"/>
      <c r="AE568" s="347"/>
      <c r="AF568" s="347"/>
      <c r="AG568" s="347"/>
      <c r="AH568" s="347"/>
      <c r="AI568" s="347"/>
      <c r="AJ568" s="347"/>
      <c r="AK568" s="347"/>
      <c r="AL568" s="347"/>
      <c r="AM568" s="347"/>
      <c r="AN568" s="347"/>
      <c r="AO568" s="347"/>
    </row>
    <row r="569" spans="1:41" ht="12.75" customHeight="1" x14ac:dyDescent="0.25">
      <c r="A569" s="347"/>
      <c r="B569" s="361"/>
      <c r="C569" s="361"/>
      <c r="D569" s="361"/>
      <c r="E569" s="347"/>
      <c r="F569" s="347"/>
      <c r="G569" s="347"/>
      <c r="H569" s="347"/>
      <c r="I569" s="347"/>
      <c r="J569" s="347"/>
      <c r="K569" s="347"/>
      <c r="L569" s="361"/>
      <c r="M569" s="361"/>
      <c r="N569" s="361"/>
      <c r="O569" s="361"/>
      <c r="P569" s="364"/>
      <c r="Q569" s="364"/>
      <c r="R569" s="366"/>
      <c r="S569" s="366"/>
      <c r="T569" s="366"/>
      <c r="U569" s="347"/>
      <c r="V569" s="347"/>
      <c r="W569" s="347"/>
      <c r="X569" s="347"/>
      <c r="Y569" s="347"/>
      <c r="Z569" s="347"/>
      <c r="AA569" s="347"/>
      <c r="AB569" s="347"/>
      <c r="AC569" s="347"/>
      <c r="AD569" s="347"/>
      <c r="AE569" s="347"/>
      <c r="AF569" s="347"/>
      <c r="AG569" s="347"/>
      <c r="AH569" s="347"/>
      <c r="AI569" s="347"/>
      <c r="AJ569" s="347"/>
      <c r="AK569" s="347"/>
      <c r="AL569" s="347"/>
      <c r="AM569" s="347"/>
      <c r="AN569" s="347"/>
      <c r="AO569" s="347"/>
    </row>
    <row r="570" spans="1:41" ht="12.75" customHeight="1" x14ac:dyDescent="0.25">
      <c r="A570" s="347"/>
      <c r="B570" s="361"/>
      <c r="C570" s="361"/>
      <c r="D570" s="361"/>
      <c r="E570" s="347"/>
      <c r="F570" s="347"/>
      <c r="G570" s="347"/>
      <c r="H570" s="347"/>
      <c r="I570" s="347"/>
      <c r="J570" s="347"/>
      <c r="K570" s="347"/>
      <c r="L570" s="361"/>
      <c r="M570" s="361"/>
      <c r="N570" s="361"/>
      <c r="O570" s="361"/>
      <c r="P570" s="364"/>
      <c r="Q570" s="364"/>
      <c r="R570" s="366"/>
      <c r="S570" s="366"/>
      <c r="T570" s="366"/>
      <c r="U570" s="347"/>
      <c r="V570" s="347"/>
      <c r="W570" s="347"/>
      <c r="X570" s="347"/>
      <c r="Y570" s="347"/>
      <c r="Z570" s="347"/>
      <c r="AA570" s="347"/>
      <c r="AB570" s="347"/>
      <c r="AC570" s="347"/>
      <c r="AD570" s="347"/>
      <c r="AE570" s="347"/>
      <c r="AF570" s="347"/>
      <c r="AG570" s="347"/>
      <c r="AH570" s="347"/>
      <c r="AI570" s="347"/>
      <c r="AJ570" s="347"/>
      <c r="AK570" s="347"/>
      <c r="AL570" s="347"/>
      <c r="AM570" s="347"/>
      <c r="AN570" s="347"/>
      <c r="AO570" s="347"/>
    </row>
    <row r="571" spans="1:41" ht="12.75" customHeight="1" x14ac:dyDescent="0.25">
      <c r="A571" s="347"/>
      <c r="B571" s="361"/>
      <c r="C571" s="361"/>
      <c r="D571" s="361"/>
      <c r="E571" s="347"/>
      <c r="F571" s="347"/>
      <c r="G571" s="347"/>
      <c r="H571" s="347"/>
      <c r="I571" s="347"/>
      <c r="J571" s="347"/>
      <c r="K571" s="347"/>
      <c r="L571" s="361"/>
      <c r="M571" s="361"/>
      <c r="N571" s="361"/>
      <c r="O571" s="361"/>
      <c r="P571" s="364"/>
      <c r="Q571" s="364"/>
      <c r="R571" s="366"/>
      <c r="S571" s="366"/>
      <c r="T571" s="366"/>
      <c r="U571" s="347"/>
      <c r="V571" s="347"/>
      <c r="W571" s="347"/>
      <c r="X571" s="347"/>
      <c r="Y571" s="347"/>
      <c r="Z571" s="347"/>
      <c r="AA571" s="347"/>
      <c r="AB571" s="347"/>
      <c r="AC571" s="347"/>
      <c r="AD571" s="347"/>
      <c r="AE571" s="347"/>
      <c r="AF571" s="347"/>
      <c r="AG571" s="347"/>
      <c r="AH571" s="347"/>
      <c r="AI571" s="347"/>
      <c r="AJ571" s="347"/>
      <c r="AK571" s="347"/>
      <c r="AL571" s="347"/>
      <c r="AM571" s="347"/>
      <c r="AN571" s="347"/>
      <c r="AO571" s="347"/>
    </row>
    <row r="572" spans="1:41" ht="12.75" customHeight="1" x14ac:dyDescent="0.25">
      <c r="A572" s="347"/>
      <c r="B572" s="361"/>
      <c r="C572" s="361"/>
      <c r="D572" s="361"/>
      <c r="E572" s="347"/>
      <c r="F572" s="347"/>
      <c r="G572" s="347"/>
      <c r="H572" s="347"/>
      <c r="I572" s="347"/>
      <c r="J572" s="347"/>
      <c r="K572" s="347"/>
      <c r="L572" s="361"/>
      <c r="M572" s="361"/>
      <c r="N572" s="361"/>
      <c r="O572" s="361"/>
      <c r="P572" s="364"/>
      <c r="Q572" s="364"/>
      <c r="R572" s="366"/>
      <c r="S572" s="366"/>
      <c r="T572" s="366"/>
      <c r="U572" s="347"/>
      <c r="V572" s="347"/>
      <c r="W572" s="347"/>
      <c r="X572" s="347"/>
      <c r="Y572" s="347"/>
      <c r="Z572" s="347"/>
      <c r="AA572" s="347"/>
      <c r="AB572" s="347"/>
      <c r="AC572" s="347"/>
      <c r="AD572" s="347"/>
      <c r="AE572" s="347"/>
      <c r="AF572" s="347"/>
      <c r="AG572" s="347"/>
      <c r="AH572" s="347"/>
      <c r="AI572" s="347"/>
      <c r="AJ572" s="347"/>
      <c r="AK572" s="347"/>
      <c r="AL572" s="347"/>
      <c r="AM572" s="347"/>
      <c r="AN572" s="347"/>
      <c r="AO572" s="347"/>
    </row>
    <row r="573" spans="1:41" ht="12.75" customHeight="1" x14ac:dyDescent="0.25">
      <c r="A573" s="347"/>
      <c r="B573" s="361"/>
      <c r="C573" s="361"/>
      <c r="D573" s="361"/>
      <c r="E573" s="347"/>
      <c r="F573" s="347"/>
      <c r="G573" s="347"/>
      <c r="H573" s="347"/>
      <c r="I573" s="347"/>
      <c r="J573" s="347"/>
      <c r="K573" s="347"/>
      <c r="L573" s="361"/>
      <c r="M573" s="361"/>
      <c r="N573" s="361"/>
      <c r="O573" s="361"/>
      <c r="P573" s="364"/>
      <c r="Q573" s="364"/>
      <c r="R573" s="366"/>
      <c r="S573" s="366"/>
      <c r="T573" s="366"/>
      <c r="U573" s="347"/>
      <c r="V573" s="347"/>
      <c r="W573" s="347"/>
      <c r="X573" s="347"/>
      <c r="Y573" s="347"/>
      <c r="Z573" s="347"/>
      <c r="AA573" s="347"/>
      <c r="AB573" s="347"/>
      <c r="AC573" s="347"/>
      <c r="AD573" s="347"/>
      <c r="AE573" s="347"/>
      <c r="AF573" s="347"/>
      <c r="AG573" s="347"/>
      <c r="AH573" s="347"/>
      <c r="AI573" s="347"/>
      <c r="AJ573" s="347"/>
      <c r="AK573" s="347"/>
      <c r="AL573" s="347"/>
      <c r="AM573" s="347"/>
      <c r="AN573" s="347"/>
      <c r="AO573" s="347"/>
    </row>
    <row r="574" spans="1:41" ht="12.75" customHeight="1" x14ac:dyDescent="0.25">
      <c r="A574" s="347"/>
      <c r="B574" s="361"/>
      <c r="C574" s="361"/>
      <c r="D574" s="361"/>
      <c r="E574" s="347"/>
      <c r="F574" s="347"/>
      <c r="G574" s="347"/>
      <c r="H574" s="347"/>
      <c r="I574" s="347"/>
      <c r="J574" s="347"/>
      <c r="K574" s="347"/>
      <c r="L574" s="361"/>
      <c r="M574" s="361"/>
      <c r="N574" s="361"/>
      <c r="O574" s="361"/>
      <c r="P574" s="364"/>
      <c r="Q574" s="364"/>
      <c r="R574" s="366"/>
      <c r="S574" s="366"/>
      <c r="T574" s="366"/>
      <c r="U574" s="347"/>
      <c r="V574" s="347"/>
      <c r="W574" s="347"/>
      <c r="X574" s="347"/>
      <c r="Y574" s="347"/>
      <c r="Z574" s="347"/>
      <c r="AA574" s="347"/>
      <c r="AB574" s="347"/>
      <c r="AC574" s="347"/>
      <c r="AD574" s="347"/>
      <c r="AE574" s="347"/>
      <c r="AF574" s="347"/>
      <c r="AG574" s="347"/>
      <c r="AH574" s="347"/>
      <c r="AI574" s="347"/>
      <c r="AJ574" s="347"/>
      <c r="AK574" s="347"/>
      <c r="AL574" s="347"/>
      <c r="AM574" s="347"/>
      <c r="AN574" s="347"/>
      <c r="AO574" s="347"/>
    </row>
    <row r="575" spans="1:41" ht="12.75" customHeight="1" x14ac:dyDescent="0.25">
      <c r="A575" s="347"/>
      <c r="B575" s="361"/>
      <c r="C575" s="361"/>
      <c r="D575" s="361"/>
      <c r="E575" s="347"/>
      <c r="F575" s="347"/>
      <c r="G575" s="347"/>
      <c r="H575" s="347"/>
      <c r="I575" s="347"/>
      <c r="J575" s="347"/>
      <c r="K575" s="347"/>
      <c r="L575" s="361"/>
      <c r="M575" s="361"/>
      <c r="N575" s="361"/>
      <c r="O575" s="361"/>
      <c r="P575" s="364"/>
      <c r="Q575" s="364"/>
      <c r="R575" s="366"/>
      <c r="S575" s="366"/>
      <c r="T575" s="366"/>
      <c r="U575" s="347"/>
      <c r="V575" s="347"/>
      <c r="W575" s="347"/>
      <c r="X575" s="347"/>
      <c r="Y575" s="347"/>
      <c r="Z575" s="347"/>
      <c r="AA575" s="347"/>
      <c r="AB575" s="347"/>
      <c r="AC575" s="347"/>
      <c r="AD575" s="347"/>
      <c r="AE575" s="347"/>
      <c r="AF575" s="347"/>
      <c r="AG575" s="347"/>
      <c r="AH575" s="347"/>
      <c r="AI575" s="347"/>
      <c r="AJ575" s="347"/>
      <c r="AK575" s="347"/>
      <c r="AL575" s="347"/>
      <c r="AM575" s="347"/>
      <c r="AN575" s="347"/>
      <c r="AO575" s="347"/>
    </row>
    <row r="576" spans="1:41" ht="12.75" customHeight="1" x14ac:dyDescent="0.25">
      <c r="A576" s="347"/>
      <c r="B576" s="361"/>
      <c r="C576" s="361"/>
      <c r="D576" s="361"/>
      <c r="E576" s="347"/>
      <c r="F576" s="347"/>
      <c r="G576" s="347"/>
      <c r="H576" s="347"/>
      <c r="I576" s="347"/>
      <c r="J576" s="347"/>
      <c r="K576" s="347"/>
      <c r="L576" s="361"/>
      <c r="M576" s="361"/>
      <c r="N576" s="361"/>
      <c r="O576" s="361"/>
      <c r="P576" s="364"/>
      <c r="Q576" s="364"/>
      <c r="R576" s="366"/>
      <c r="S576" s="366"/>
      <c r="T576" s="366"/>
      <c r="U576" s="347"/>
      <c r="V576" s="347"/>
      <c r="W576" s="347"/>
      <c r="X576" s="347"/>
      <c r="Y576" s="347"/>
      <c r="Z576" s="347"/>
      <c r="AA576" s="347"/>
      <c r="AB576" s="347"/>
      <c r="AC576" s="347"/>
      <c r="AD576" s="347"/>
      <c r="AE576" s="347"/>
      <c r="AF576" s="347"/>
      <c r="AG576" s="347"/>
      <c r="AH576" s="347"/>
      <c r="AI576" s="347"/>
      <c r="AJ576" s="347"/>
      <c r="AK576" s="347"/>
      <c r="AL576" s="347"/>
      <c r="AM576" s="347"/>
      <c r="AN576" s="347"/>
      <c r="AO576" s="347"/>
    </row>
    <row r="577" spans="1:41" ht="12.75" customHeight="1" x14ac:dyDescent="0.25">
      <c r="A577" s="347"/>
      <c r="B577" s="361"/>
      <c r="C577" s="361"/>
      <c r="D577" s="361"/>
      <c r="E577" s="347"/>
      <c r="F577" s="347"/>
      <c r="G577" s="347"/>
      <c r="H577" s="347"/>
      <c r="I577" s="347"/>
      <c r="J577" s="347"/>
      <c r="K577" s="347"/>
      <c r="L577" s="361"/>
      <c r="M577" s="361"/>
      <c r="N577" s="361"/>
      <c r="O577" s="361"/>
      <c r="P577" s="364"/>
      <c r="Q577" s="364"/>
      <c r="R577" s="366"/>
      <c r="S577" s="366"/>
      <c r="T577" s="366"/>
      <c r="U577" s="347"/>
      <c r="V577" s="347"/>
      <c r="W577" s="347"/>
      <c r="X577" s="347"/>
      <c r="Y577" s="347"/>
      <c r="Z577" s="347"/>
      <c r="AA577" s="347"/>
      <c r="AB577" s="347"/>
      <c r="AC577" s="347"/>
      <c r="AD577" s="347"/>
      <c r="AE577" s="347"/>
      <c r="AF577" s="347"/>
      <c r="AG577" s="347"/>
      <c r="AH577" s="347"/>
      <c r="AI577" s="347"/>
      <c r="AJ577" s="347"/>
      <c r="AK577" s="347"/>
      <c r="AL577" s="347"/>
      <c r="AM577" s="347"/>
      <c r="AN577" s="347"/>
      <c r="AO577" s="347"/>
    </row>
    <row r="578" spans="1:41" ht="12.75" customHeight="1" x14ac:dyDescent="0.25">
      <c r="A578" s="347"/>
      <c r="B578" s="361"/>
      <c r="C578" s="361"/>
      <c r="D578" s="361"/>
      <c r="E578" s="347"/>
      <c r="F578" s="347"/>
      <c r="G578" s="347"/>
      <c r="H578" s="347"/>
      <c r="I578" s="347"/>
      <c r="J578" s="347"/>
      <c r="K578" s="347"/>
      <c r="L578" s="361"/>
      <c r="M578" s="361"/>
      <c r="N578" s="361"/>
      <c r="O578" s="361"/>
      <c r="P578" s="364"/>
      <c r="Q578" s="364"/>
      <c r="R578" s="366"/>
      <c r="S578" s="366"/>
      <c r="T578" s="366"/>
      <c r="U578" s="347"/>
      <c r="V578" s="347"/>
      <c r="W578" s="347"/>
      <c r="X578" s="347"/>
      <c r="Y578" s="347"/>
      <c r="Z578" s="347"/>
      <c r="AA578" s="347"/>
      <c r="AB578" s="347"/>
      <c r="AC578" s="347"/>
      <c r="AD578" s="347"/>
      <c r="AE578" s="347"/>
      <c r="AF578" s="347"/>
      <c r="AG578" s="347"/>
      <c r="AH578" s="347"/>
      <c r="AI578" s="347"/>
      <c r="AJ578" s="347"/>
      <c r="AK578" s="347"/>
      <c r="AL578" s="347"/>
      <c r="AM578" s="347"/>
      <c r="AN578" s="347"/>
      <c r="AO578" s="347"/>
    </row>
    <row r="579" spans="1:41" ht="12.75" customHeight="1" x14ac:dyDescent="0.25">
      <c r="A579" s="347"/>
      <c r="B579" s="361"/>
      <c r="C579" s="361"/>
      <c r="D579" s="361"/>
      <c r="E579" s="347"/>
      <c r="F579" s="347"/>
      <c r="G579" s="347"/>
      <c r="H579" s="347"/>
      <c r="I579" s="347"/>
      <c r="J579" s="347"/>
      <c r="K579" s="347"/>
      <c r="L579" s="361"/>
      <c r="M579" s="361"/>
      <c r="N579" s="361"/>
      <c r="O579" s="361"/>
      <c r="P579" s="364"/>
      <c r="Q579" s="364"/>
      <c r="R579" s="366"/>
      <c r="S579" s="366"/>
      <c r="T579" s="366"/>
      <c r="U579" s="347"/>
      <c r="V579" s="347"/>
      <c r="W579" s="347"/>
      <c r="X579" s="347"/>
      <c r="Y579" s="347"/>
      <c r="Z579" s="347"/>
      <c r="AA579" s="347"/>
      <c r="AB579" s="347"/>
      <c r="AC579" s="347"/>
      <c r="AD579" s="347"/>
      <c r="AE579" s="347"/>
      <c r="AF579" s="347"/>
      <c r="AG579" s="347"/>
      <c r="AH579" s="347"/>
      <c r="AI579" s="347"/>
      <c r="AJ579" s="347"/>
      <c r="AK579" s="347"/>
      <c r="AL579" s="347"/>
      <c r="AM579" s="347"/>
      <c r="AN579" s="347"/>
      <c r="AO579" s="347"/>
    </row>
    <row r="580" spans="1:41" ht="12.75" customHeight="1" x14ac:dyDescent="0.25">
      <c r="A580" s="347"/>
      <c r="B580" s="361"/>
      <c r="C580" s="361"/>
      <c r="D580" s="361"/>
      <c r="E580" s="347"/>
      <c r="F580" s="347"/>
      <c r="G580" s="347"/>
      <c r="H580" s="347"/>
      <c r="I580" s="347"/>
      <c r="J580" s="347"/>
      <c r="K580" s="347"/>
      <c r="L580" s="361"/>
      <c r="M580" s="361"/>
      <c r="N580" s="361"/>
      <c r="O580" s="361"/>
      <c r="P580" s="364"/>
      <c r="Q580" s="364"/>
      <c r="R580" s="366"/>
      <c r="S580" s="366"/>
      <c r="T580" s="366"/>
      <c r="U580" s="347"/>
      <c r="V580" s="347"/>
      <c r="W580" s="347"/>
      <c r="X580" s="347"/>
      <c r="Y580" s="347"/>
      <c r="Z580" s="347"/>
      <c r="AA580" s="347"/>
      <c r="AB580" s="347"/>
      <c r="AC580" s="347"/>
      <c r="AD580" s="347"/>
      <c r="AE580" s="347"/>
      <c r="AF580" s="347"/>
      <c r="AG580" s="347"/>
      <c r="AH580" s="347"/>
      <c r="AI580" s="347"/>
      <c r="AJ580" s="347"/>
      <c r="AK580" s="347"/>
      <c r="AL580" s="347"/>
      <c r="AM580" s="347"/>
      <c r="AN580" s="347"/>
      <c r="AO580" s="347"/>
    </row>
    <row r="581" spans="1:41" ht="12.75" customHeight="1" x14ac:dyDescent="0.25">
      <c r="A581" s="347"/>
      <c r="B581" s="361"/>
      <c r="C581" s="361"/>
      <c r="D581" s="361"/>
      <c r="E581" s="347"/>
      <c r="F581" s="347"/>
      <c r="G581" s="347"/>
      <c r="H581" s="347"/>
      <c r="I581" s="347"/>
      <c r="J581" s="347"/>
      <c r="K581" s="347"/>
      <c r="L581" s="361"/>
      <c r="M581" s="361"/>
      <c r="N581" s="361"/>
      <c r="O581" s="361"/>
      <c r="P581" s="364"/>
      <c r="Q581" s="364"/>
      <c r="R581" s="366"/>
      <c r="S581" s="366"/>
      <c r="T581" s="366"/>
      <c r="U581" s="347"/>
      <c r="V581" s="347"/>
      <c r="W581" s="347"/>
      <c r="X581" s="347"/>
      <c r="Y581" s="347"/>
      <c r="Z581" s="347"/>
      <c r="AA581" s="347"/>
      <c r="AB581" s="347"/>
      <c r="AC581" s="347"/>
      <c r="AD581" s="347"/>
      <c r="AE581" s="347"/>
      <c r="AF581" s="347"/>
      <c r="AG581" s="347"/>
      <c r="AH581" s="347"/>
      <c r="AI581" s="347"/>
      <c r="AJ581" s="347"/>
      <c r="AK581" s="347"/>
      <c r="AL581" s="347"/>
      <c r="AM581" s="347"/>
      <c r="AN581" s="347"/>
      <c r="AO581" s="347"/>
    </row>
    <row r="582" spans="1:41" ht="12.75" customHeight="1" x14ac:dyDescent="0.25">
      <c r="A582" s="347"/>
      <c r="B582" s="361"/>
      <c r="C582" s="361"/>
      <c r="D582" s="361"/>
      <c r="E582" s="347"/>
      <c r="F582" s="347"/>
      <c r="G582" s="347"/>
      <c r="H582" s="347"/>
      <c r="I582" s="347"/>
      <c r="J582" s="347"/>
      <c r="K582" s="347"/>
      <c r="L582" s="361"/>
      <c r="M582" s="361"/>
      <c r="N582" s="361"/>
      <c r="O582" s="361"/>
      <c r="P582" s="364"/>
      <c r="Q582" s="364"/>
      <c r="R582" s="366"/>
      <c r="S582" s="366"/>
      <c r="T582" s="366"/>
      <c r="U582" s="347"/>
      <c r="V582" s="347"/>
      <c r="W582" s="347"/>
      <c r="X582" s="347"/>
      <c r="Y582" s="347"/>
      <c r="Z582" s="347"/>
      <c r="AA582" s="347"/>
      <c r="AB582" s="347"/>
      <c r="AC582" s="347"/>
      <c r="AD582" s="347"/>
      <c r="AE582" s="347"/>
      <c r="AF582" s="347"/>
      <c r="AG582" s="347"/>
      <c r="AH582" s="347"/>
      <c r="AI582" s="347"/>
      <c r="AJ582" s="347"/>
      <c r="AK582" s="347"/>
      <c r="AL582" s="347"/>
      <c r="AM582" s="347"/>
      <c r="AN582" s="347"/>
      <c r="AO582" s="347"/>
    </row>
    <row r="583" spans="1:41" ht="12.75" customHeight="1" x14ac:dyDescent="0.25">
      <c r="A583" s="347"/>
      <c r="B583" s="361"/>
      <c r="C583" s="361"/>
      <c r="D583" s="361"/>
      <c r="E583" s="347"/>
      <c r="F583" s="347"/>
      <c r="G583" s="347"/>
      <c r="H583" s="347"/>
      <c r="I583" s="347"/>
      <c r="J583" s="347"/>
      <c r="K583" s="347"/>
      <c r="L583" s="361"/>
      <c r="M583" s="361"/>
      <c r="N583" s="361"/>
      <c r="O583" s="361"/>
      <c r="P583" s="364"/>
      <c r="Q583" s="364"/>
      <c r="R583" s="366"/>
      <c r="S583" s="366"/>
      <c r="T583" s="366"/>
      <c r="U583" s="347"/>
      <c r="V583" s="347"/>
      <c r="W583" s="347"/>
      <c r="X583" s="347"/>
      <c r="Y583" s="347"/>
      <c r="Z583" s="347"/>
      <c r="AA583" s="347"/>
      <c r="AB583" s="347"/>
      <c r="AC583" s="347"/>
      <c r="AD583" s="347"/>
      <c r="AE583" s="347"/>
      <c r="AF583" s="347"/>
      <c r="AG583" s="347"/>
      <c r="AH583" s="347"/>
      <c r="AI583" s="347"/>
      <c r="AJ583" s="347"/>
      <c r="AK583" s="347"/>
      <c r="AL583" s="347"/>
      <c r="AM583" s="347"/>
      <c r="AN583" s="347"/>
      <c r="AO583" s="347"/>
    </row>
    <row r="584" spans="1:41" ht="12.75" customHeight="1" x14ac:dyDescent="0.25">
      <c r="A584" s="347"/>
      <c r="B584" s="361"/>
      <c r="C584" s="361"/>
      <c r="D584" s="361"/>
      <c r="E584" s="347"/>
      <c r="F584" s="347"/>
      <c r="G584" s="347"/>
      <c r="H584" s="347"/>
      <c r="I584" s="347"/>
      <c r="J584" s="347"/>
      <c r="K584" s="347"/>
      <c r="L584" s="361"/>
      <c r="M584" s="361"/>
      <c r="N584" s="361"/>
      <c r="O584" s="361"/>
      <c r="P584" s="364"/>
      <c r="Q584" s="364"/>
      <c r="R584" s="366"/>
      <c r="S584" s="366"/>
      <c r="T584" s="366"/>
      <c r="U584" s="347"/>
      <c r="V584" s="347"/>
      <c r="W584" s="347"/>
      <c r="X584" s="347"/>
      <c r="Y584" s="347"/>
      <c r="Z584" s="347"/>
      <c r="AA584" s="347"/>
      <c r="AB584" s="347"/>
      <c r="AC584" s="347"/>
      <c r="AD584" s="347"/>
      <c r="AE584" s="347"/>
      <c r="AF584" s="347"/>
      <c r="AG584" s="347"/>
      <c r="AH584" s="347"/>
      <c r="AI584" s="347"/>
      <c r="AJ584" s="347"/>
      <c r="AK584" s="347"/>
      <c r="AL584" s="347"/>
      <c r="AM584" s="347"/>
      <c r="AN584" s="347"/>
      <c r="AO584" s="347"/>
    </row>
    <row r="585" spans="1:41" ht="12.75" customHeight="1" x14ac:dyDescent="0.25">
      <c r="A585" s="347"/>
      <c r="B585" s="361"/>
      <c r="C585" s="361"/>
      <c r="D585" s="361"/>
      <c r="E585" s="347"/>
      <c r="F585" s="347"/>
      <c r="G585" s="347"/>
      <c r="H585" s="347"/>
      <c r="I585" s="347"/>
      <c r="J585" s="347"/>
      <c r="K585" s="347"/>
      <c r="L585" s="361"/>
      <c r="M585" s="361"/>
      <c r="N585" s="361"/>
      <c r="O585" s="361"/>
      <c r="P585" s="364"/>
      <c r="Q585" s="364"/>
      <c r="R585" s="366"/>
      <c r="S585" s="366"/>
      <c r="T585" s="366"/>
      <c r="U585" s="347"/>
      <c r="V585" s="347"/>
      <c r="W585" s="347"/>
      <c r="X585" s="347"/>
      <c r="Y585" s="347"/>
      <c r="Z585" s="347"/>
      <c r="AA585" s="347"/>
      <c r="AB585" s="347"/>
      <c r="AC585" s="347"/>
      <c r="AD585" s="347"/>
      <c r="AE585" s="347"/>
      <c r="AF585" s="347"/>
      <c r="AG585" s="347"/>
      <c r="AH585" s="347"/>
      <c r="AI585" s="347"/>
      <c r="AJ585" s="347"/>
      <c r="AK585" s="347"/>
      <c r="AL585" s="347"/>
      <c r="AM585" s="347"/>
      <c r="AN585" s="347"/>
      <c r="AO585" s="347"/>
    </row>
    <row r="586" spans="1:41" ht="12.75" customHeight="1" x14ac:dyDescent="0.25">
      <c r="A586" s="347"/>
      <c r="B586" s="361"/>
      <c r="C586" s="361"/>
      <c r="D586" s="361"/>
      <c r="E586" s="347"/>
      <c r="F586" s="347"/>
      <c r="G586" s="347"/>
      <c r="H586" s="347"/>
      <c r="I586" s="347"/>
      <c r="J586" s="347"/>
      <c r="K586" s="347"/>
      <c r="L586" s="361"/>
      <c r="M586" s="361"/>
      <c r="N586" s="361"/>
      <c r="O586" s="361"/>
      <c r="P586" s="364"/>
      <c r="Q586" s="364"/>
      <c r="R586" s="366"/>
      <c r="S586" s="366"/>
      <c r="T586" s="366"/>
      <c r="U586" s="347"/>
      <c r="V586" s="347"/>
      <c r="W586" s="347"/>
      <c r="X586" s="347"/>
      <c r="Y586" s="347"/>
      <c r="Z586" s="347"/>
      <c r="AA586" s="347"/>
      <c r="AB586" s="347"/>
      <c r="AC586" s="347"/>
      <c r="AD586" s="347"/>
      <c r="AE586" s="347"/>
      <c r="AF586" s="347"/>
      <c r="AG586" s="347"/>
      <c r="AH586" s="347"/>
      <c r="AI586" s="347"/>
      <c r="AJ586" s="347"/>
      <c r="AK586" s="347"/>
      <c r="AL586" s="347"/>
      <c r="AM586" s="347"/>
      <c r="AN586" s="347"/>
      <c r="AO586" s="347"/>
    </row>
    <row r="587" spans="1:41" ht="12.75" customHeight="1" x14ac:dyDescent="0.25">
      <c r="A587" s="347"/>
      <c r="B587" s="361"/>
      <c r="C587" s="361"/>
      <c r="D587" s="361"/>
      <c r="E587" s="347"/>
      <c r="F587" s="347"/>
      <c r="G587" s="347"/>
      <c r="H587" s="347"/>
      <c r="I587" s="347"/>
      <c r="J587" s="347"/>
      <c r="K587" s="347"/>
      <c r="L587" s="361"/>
      <c r="M587" s="361"/>
      <c r="N587" s="361"/>
      <c r="O587" s="361"/>
      <c r="P587" s="364"/>
      <c r="Q587" s="364"/>
      <c r="R587" s="366"/>
      <c r="S587" s="366"/>
      <c r="T587" s="366"/>
      <c r="U587" s="347"/>
      <c r="V587" s="347"/>
      <c r="W587" s="347"/>
      <c r="X587" s="347"/>
      <c r="Y587" s="347"/>
      <c r="Z587" s="347"/>
      <c r="AA587" s="347"/>
      <c r="AB587" s="347"/>
      <c r="AC587" s="347"/>
      <c r="AD587" s="347"/>
      <c r="AE587" s="347"/>
      <c r="AF587" s="347"/>
      <c r="AG587" s="347"/>
      <c r="AH587" s="347"/>
      <c r="AI587" s="347"/>
      <c r="AJ587" s="347"/>
      <c r="AK587" s="347"/>
      <c r="AL587" s="347"/>
      <c r="AM587" s="347"/>
      <c r="AN587" s="347"/>
      <c r="AO587" s="347"/>
    </row>
    <row r="588" spans="1:41" ht="12.75" customHeight="1" x14ac:dyDescent="0.25">
      <c r="A588" s="347"/>
      <c r="B588" s="361"/>
      <c r="C588" s="361"/>
      <c r="D588" s="361"/>
      <c r="E588" s="347"/>
      <c r="F588" s="347"/>
      <c r="G588" s="347"/>
      <c r="H588" s="347"/>
      <c r="I588" s="347"/>
      <c r="J588" s="347"/>
      <c r="K588" s="347"/>
      <c r="L588" s="361"/>
      <c r="M588" s="361"/>
      <c r="N588" s="361"/>
      <c r="O588" s="361"/>
      <c r="P588" s="364"/>
      <c r="Q588" s="364"/>
      <c r="R588" s="366"/>
      <c r="S588" s="366"/>
      <c r="T588" s="366"/>
      <c r="U588" s="347"/>
      <c r="V588" s="347"/>
      <c r="W588" s="347"/>
      <c r="X588" s="347"/>
      <c r="Y588" s="347"/>
      <c r="Z588" s="347"/>
      <c r="AA588" s="347"/>
      <c r="AB588" s="347"/>
      <c r="AC588" s="347"/>
      <c r="AD588" s="347"/>
      <c r="AE588" s="347"/>
      <c r="AF588" s="347"/>
      <c r="AG588" s="347"/>
      <c r="AH588" s="347"/>
      <c r="AI588" s="347"/>
      <c r="AJ588" s="347"/>
      <c r="AK588" s="347"/>
      <c r="AL588" s="347"/>
      <c r="AM588" s="347"/>
      <c r="AN588" s="347"/>
      <c r="AO588" s="347"/>
    </row>
    <row r="589" spans="1:41" ht="12.75" customHeight="1" x14ac:dyDescent="0.25">
      <c r="A589" s="347"/>
      <c r="B589" s="361"/>
      <c r="C589" s="361"/>
      <c r="D589" s="361"/>
      <c r="E589" s="347"/>
      <c r="F589" s="347"/>
      <c r="G589" s="347"/>
      <c r="H589" s="347"/>
      <c r="I589" s="347"/>
      <c r="J589" s="347"/>
      <c r="K589" s="347"/>
      <c r="L589" s="361"/>
      <c r="M589" s="361"/>
      <c r="N589" s="361"/>
      <c r="O589" s="361"/>
      <c r="P589" s="364"/>
      <c r="Q589" s="364"/>
      <c r="R589" s="366"/>
      <c r="S589" s="366"/>
      <c r="T589" s="366"/>
      <c r="U589" s="347"/>
      <c r="V589" s="347"/>
      <c r="W589" s="347"/>
      <c r="X589" s="347"/>
      <c r="Y589" s="347"/>
      <c r="Z589" s="347"/>
      <c r="AA589" s="347"/>
      <c r="AB589" s="347"/>
      <c r="AC589" s="347"/>
      <c r="AD589" s="347"/>
      <c r="AE589" s="347"/>
      <c r="AF589" s="347"/>
      <c r="AG589" s="347"/>
      <c r="AH589" s="347"/>
      <c r="AI589" s="347"/>
      <c r="AJ589" s="347"/>
      <c r="AK589" s="347"/>
      <c r="AL589" s="347"/>
      <c r="AM589" s="347"/>
      <c r="AN589" s="347"/>
      <c r="AO589" s="347"/>
    </row>
    <row r="590" spans="1:41" ht="12.75" customHeight="1" x14ac:dyDescent="0.25">
      <c r="A590" s="347"/>
      <c r="B590" s="361"/>
      <c r="C590" s="361"/>
      <c r="D590" s="361"/>
      <c r="E590" s="347"/>
      <c r="F590" s="347"/>
      <c r="G590" s="347"/>
      <c r="H590" s="347"/>
      <c r="I590" s="347"/>
      <c r="J590" s="347"/>
      <c r="K590" s="347"/>
      <c r="L590" s="361"/>
      <c r="M590" s="361"/>
      <c r="N590" s="361"/>
      <c r="O590" s="361"/>
      <c r="P590" s="364"/>
      <c r="Q590" s="364"/>
      <c r="R590" s="366"/>
      <c r="S590" s="366"/>
      <c r="T590" s="366"/>
      <c r="U590" s="347"/>
      <c r="V590" s="347"/>
      <c r="W590" s="347"/>
      <c r="X590" s="347"/>
      <c r="Y590" s="347"/>
      <c r="Z590" s="347"/>
      <c r="AA590" s="347"/>
      <c r="AB590" s="347"/>
      <c r="AC590" s="347"/>
      <c r="AD590" s="347"/>
      <c r="AE590" s="347"/>
      <c r="AF590" s="347"/>
      <c r="AG590" s="347"/>
      <c r="AH590" s="347"/>
      <c r="AI590" s="347"/>
      <c r="AJ590" s="347"/>
      <c r="AK590" s="347"/>
      <c r="AL590" s="347"/>
      <c r="AM590" s="347"/>
      <c r="AN590" s="347"/>
      <c r="AO590" s="347"/>
    </row>
    <row r="591" spans="1:41" ht="12.75" customHeight="1" x14ac:dyDescent="0.25">
      <c r="A591" s="347"/>
      <c r="B591" s="361"/>
      <c r="C591" s="361"/>
      <c r="D591" s="361"/>
      <c r="E591" s="347"/>
      <c r="F591" s="347"/>
      <c r="G591" s="347"/>
      <c r="H591" s="347"/>
      <c r="I591" s="347"/>
      <c r="J591" s="347"/>
      <c r="K591" s="347"/>
      <c r="L591" s="361"/>
      <c r="M591" s="361"/>
      <c r="N591" s="361"/>
      <c r="O591" s="361"/>
      <c r="P591" s="364"/>
      <c r="Q591" s="364"/>
      <c r="R591" s="366"/>
      <c r="S591" s="366"/>
      <c r="T591" s="366"/>
      <c r="U591" s="347"/>
      <c r="V591" s="347"/>
      <c r="W591" s="347"/>
      <c r="X591" s="347"/>
      <c r="Y591" s="347"/>
      <c r="Z591" s="347"/>
      <c r="AA591" s="347"/>
      <c r="AB591" s="347"/>
      <c r="AC591" s="347"/>
      <c r="AD591" s="347"/>
      <c r="AE591" s="347"/>
      <c r="AF591" s="347"/>
      <c r="AG591" s="347"/>
      <c r="AH591" s="347"/>
      <c r="AI591" s="347"/>
      <c r="AJ591" s="347"/>
      <c r="AK591" s="347"/>
      <c r="AL591" s="347"/>
      <c r="AM591" s="347"/>
      <c r="AN591" s="347"/>
      <c r="AO591" s="347"/>
    </row>
    <row r="592" spans="1:41" ht="12.75" customHeight="1" x14ac:dyDescent="0.25">
      <c r="A592" s="347"/>
      <c r="B592" s="361"/>
      <c r="C592" s="361"/>
      <c r="D592" s="361"/>
      <c r="E592" s="347"/>
      <c r="F592" s="347"/>
      <c r="G592" s="347"/>
      <c r="H592" s="347"/>
      <c r="I592" s="347"/>
      <c r="J592" s="347"/>
      <c r="K592" s="347"/>
      <c r="L592" s="361"/>
      <c r="M592" s="361"/>
      <c r="N592" s="361"/>
      <c r="O592" s="361"/>
      <c r="P592" s="364"/>
      <c r="Q592" s="364"/>
      <c r="R592" s="366"/>
      <c r="S592" s="366"/>
      <c r="T592" s="366"/>
      <c r="U592" s="347"/>
      <c r="V592" s="347"/>
      <c r="W592" s="347"/>
      <c r="X592" s="347"/>
      <c r="Y592" s="347"/>
      <c r="Z592" s="347"/>
      <c r="AA592" s="347"/>
      <c r="AB592" s="347"/>
      <c r="AC592" s="347"/>
      <c r="AD592" s="347"/>
      <c r="AE592" s="347"/>
      <c r="AF592" s="347"/>
      <c r="AG592" s="347"/>
      <c r="AH592" s="347"/>
      <c r="AI592" s="347"/>
      <c r="AJ592" s="347"/>
      <c r="AK592" s="347"/>
      <c r="AL592" s="347"/>
      <c r="AM592" s="347"/>
      <c r="AN592" s="347"/>
      <c r="AO592" s="347"/>
    </row>
    <row r="593" spans="1:41" ht="12.75" customHeight="1" x14ac:dyDescent="0.25">
      <c r="A593" s="347"/>
      <c r="B593" s="361"/>
      <c r="C593" s="361"/>
      <c r="D593" s="361"/>
      <c r="E593" s="347"/>
      <c r="F593" s="347"/>
      <c r="G593" s="347"/>
      <c r="H593" s="347"/>
      <c r="I593" s="347"/>
      <c r="J593" s="347"/>
      <c r="K593" s="347"/>
      <c r="L593" s="361"/>
      <c r="M593" s="361"/>
      <c r="N593" s="361"/>
      <c r="O593" s="361"/>
      <c r="P593" s="364"/>
      <c r="Q593" s="364"/>
      <c r="R593" s="366"/>
      <c r="S593" s="366"/>
      <c r="T593" s="366"/>
      <c r="U593" s="347"/>
      <c r="V593" s="347"/>
      <c r="W593" s="347"/>
      <c r="X593" s="347"/>
      <c r="Y593" s="347"/>
      <c r="Z593" s="347"/>
      <c r="AA593" s="347"/>
      <c r="AB593" s="347"/>
      <c r="AC593" s="347"/>
      <c r="AD593" s="347"/>
      <c r="AE593" s="347"/>
      <c r="AF593" s="347"/>
      <c r="AG593" s="347"/>
      <c r="AH593" s="347"/>
      <c r="AI593" s="347"/>
      <c r="AJ593" s="347"/>
      <c r="AK593" s="347"/>
      <c r="AL593" s="347"/>
      <c r="AM593" s="347"/>
      <c r="AN593" s="347"/>
      <c r="AO593" s="347"/>
    </row>
    <row r="594" spans="1:41" ht="12.75" customHeight="1" x14ac:dyDescent="0.25">
      <c r="A594" s="347"/>
      <c r="B594" s="361"/>
      <c r="C594" s="361"/>
      <c r="D594" s="361"/>
      <c r="E594" s="347"/>
      <c r="F594" s="347"/>
      <c r="G594" s="347"/>
      <c r="H594" s="347"/>
      <c r="I594" s="347"/>
      <c r="J594" s="347"/>
      <c r="K594" s="347"/>
      <c r="L594" s="361"/>
      <c r="M594" s="361"/>
      <c r="N594" s="361"/>
      <c r="O594" s="361"/>
      <c r="P594" s="364"/>
      <c r="Q594" s="364"/>
      <c r="R594" s="366"/>
      <c r="S594" s="366"/>
      <c r="T594" s="366"/>
      <c r="U594" s="347"/>
      <c r="V594" s="347"/>
      <c r="W594" s="347"/>
      <c r="X594" s="347"/>
      <c r="Y594" s="347"/>
      <c r="Z594" s="347"/>
      <c r="AA594" s="347"/>
      <c r="AB594" s="347"/>
      <c r="AC594" s="347"/>
      <c r="AD594" s="347"/>
      <c r="AE594" s="347"/>
      <c r="AF594" s="347"/>
      <c r="AG594" s="347"/>
      <c r="AH594" s="347"/>
      <c r="AI594" s="347"/>
      <c r="AJ594" s="347"/>
      <c r="AK594" s="347"/>
      <c r="AL594" s="347"/>
      <c r="AM594" s="347"/>
      <c r="AN594" s="347"/>
      <c r="AO594" s="347"/>
    </row>
    <row r="595" spans="1:41" ht="12.75" customHeight="1" x14ac:dyDescent="0.25">
      <c r="A595" s="347"/>
      <c r="B595" s="361"/>
      <c r="C595" s="361"/>
      <c r="D595" s="361"/>
      <c r="E595" s="347"/>
      <c r="F595" s="347"/>
      <c r="G595" s="347"/>
      <c r="H595" s="347"/>
      <c r="I595" s="347"/>
      <c r="J595" s="347"/>
      <c r="K595" s="347"/>
      <c r="L595" s="361"/>
      <c r="M595" s="361"/>
      <c r="N595" s="361"/>
      <c r="O595" s="361"/>
      <c r="P595" s="364"/>
      <c r="Q595" s="364"/>
      <c r="R595" s="366"/>
      <c r="S595" s="366"/>
      <c r="T595" s="366"/>
      <c r="U595" s="347"/>
      <c r="V595" s="347"/>
      <c r="W595" s="347"/>
      <c r="X595" s="347"/>
      <c r="Y595" s="347"/>
      <c r="Z595" s="347"/>
      <c r="AA595" s="347"/>
      <c r="AB595" s="347"/>
      <c r="AC595" s="347"/>
      <c r="AD595" s="347"/>
      <c r="AE595" s="347"/>
      <c r="AF595" s="347"/>
      <c r="AG595" s="347"/>
      <c r="AH595" s="347"/>
      <c r="AI595" s="347"/>
      <c r="AJ595" s="347"/>
      <c r="AK595" s="347"/>
      <c r="AL595" s="347"/>
      <c r="AM595" s="347"/>
      <c r="AN595" s="347"/>
      <c r="AO595" s="347"/>
    </row>
    <row r="596" spans="1:41" ht="12.75" customHeight="1" x14ac:dyDescent="0.25">
      <c r="A596" s="347"/>
      <c r="B596" s="361"/>
      <c r="C596" s="361"/>
      <c r="D596" s="361"/>
      <c r="E596" s="347"/>
      <c r="F596" s="347"/>
      <c r="G596" s="347"/>
      <c r="H596" s="347"/>
      <c r="I596" s="347"/>
      <c r="J596" s="347"/>
      <c r="K596" s="347"/>
      <c r="L596" s="361"/>
      <c r="M596" s="361"/>
      <c r="N596" s="361"/>
      <c r="O596" s="361"/>
      <c r="P596" s="364"/>
      <c r="Q596" s="364"/>
      <c r="R596" s="366"/>
      <c r="S596" s="366"/>
      <c r="T596" s="366"/>
      <c r="U596" s="347"/>
      <c r="V596" s="347"/>
      <c r="W596" s="347"/>
      <c r="X596" s="347"/>
      <c r="Y596" s="347"/>
      <c r="Z596" s="347"/>
      <c r="AA596" s="347"/>
      <c r="AB596" s="347"/>
      <c r="AC596" s="347"/>
      <c r="AD596" s="347"/>
      <c r="AE596" s="347"/>
      <c r="AF596" s="347"/>
      <c r="AG596" s="347"/>
      <c r="AH596" s="347"/>
      <c r="AI596" s="347"/>
      <c r="AJ596" s="347"/>
      <c r="AK596" s="347"/>
      <c r="AL596" s="347"/>
      <c r="AM596" s="347"/>
      <c r="AN596" s="347"/>
      <c r="AO596" s="347"/>
    </row>
    <row r="597" spans="1:41" ht="12.75" customHeight="1" x14ac:dyDescent="0.25">
      <c r="A597" s="347"/>
      <c r="B597" s="361"/>
      <c r="C597" s="361"/>
      <c r="D597" s="361"/>
      <c r="E597" s="347"/>
      <c r="F597" s="347"/>
      <c r="G597" s="347"/>
      <c r="H597" s="347"/>
      <c r="I597" s="347"/>
      <c r="J597" s="347"/>
      <c r="K597" s="347"/>
      <c r="L597" s="361"/>
      <c r="M597" s="361"/>
      <c r="N597" s="361"/>
      <c r="O597" s="361"/>
      <c r="P597" s="364"/>
      <c r="Q597" s="364"/>
      <c r="R597" s="366"/>
      <c r="S597" s="366"/>
      <c r="T597" s="366"/>
      <c r="U597" s="347"/>
      <c r="V597" s="347"/>
      <c r="W597" s="347"/>
      <c r="X597" s="347"/>
      <c r="Y597" s="347"/>
      <c r="Z597" s="347"/>
      <c r="AA597" s="347"/>
      <c r="AB597" s="347"/>
      <c r="AC597" s="347"/>
      <c r="AD597" s="347"/>
      <c r="AE597" s="347"/>
      <c r="AF597" s="347"/>
      <c r="AG597" s="347"/>
      <c r="AH597" s="347"/>
      <c r="AI597" s="347"/>
      <c r="AJ597" s="347"/>
      <c r="AK597" s="347"/>
      <c r="AL597" s="347"/>
      <c r="AM597" s="347"/>
      <c r="AN597" s="347"/>
      <c r="AO597" s="347"/>
    </row>
    <row r="598" spans="1:41" ht="12.75" customHeight="1" x14ac:dyDescent="0.25">
      <c r="A598" s="347"/>
      <c r="B598" s="361"/>
      <c r="C598" s="361"/>
      <c r="D598" s="361"/>
      <c r="E598" s="347"/>
      <c r="F598" s="347"/>
      <c r="G598" s="347"/>
      <c r="H598" s="347"/>
      <c r="I598" s="347"/>
      <c r="J598" s="347"/>
      <c r="K598" s="347"/>
      <c r="L598" s="361"/>
      <c r="M598" s="361"/>
      <c r="N598" s="361"/>
      <c r="O598" s="361"/>
      <c r="P598" s="364"/>
      <c r="Q598" s="364"/>
      <c r="R598" s="366"/>
      <c r="S598" s="366"/>
      <c r="T598" s="366"/>
      <c r="U598" s="347"/>
      <c r="V598" s="347"/>
      <c r="W598" s="347"/>
      <c r="X598" s="347"/>
      <c r="Y598" s="347"/>
      <c r="Z598" s="347"/>
      <c r="AA598" s="347"/>
      <c r="AB598" s="347"/>
      <c r="AC598" s="347"/>
      <c r="AD598" s="347"/>
      <c r="AE598" s="347"/>
      <c r="AF598" s="347"/>
      <c r="AG598" s="347"/>
      <c r="AH598" s="347"/>
      <c r="AI598" s="347"/>
      <c r="AJ598" s="347"/>
      <c r="AK598" s="347"/>
      <c r="AL598" s="347"/>
      <c r="AM598" s="347"/>
      <c r="AN598" s="347"/>
      <c r="AO598" s="347"/>
    </row>
    <row r="599" spans="1:41" ht="12.75" customHeight="1" x14ac:dyDescent="0.25">
      <c r="A599" s="347"/>
      <c r="B599" s="361"/>
      <c r="C599" s="361"/>
      <c r="D599" s="361"/>
      <c r="E599" s="347"/>
      <c r="F599" s="347"/>
      <c r="G599" s="347"/>
      <c r="H599" s="347"/>
      <c r="I599" s="347"/>
      <c r="J599" s="347"/>
      <c r="K599" s="347"/>
      <c r="L599" s="361"/>
      <c r="M599" s="361"/>
      <c r="N599" s="361"/>
      <c r="O599" s="361"/>
      <c r="P599" s="364"/>
      <c r="Q599" s="364"/>
      <c r="R599" s="366"/>
      <c r="S599" s="366"/>
      <c r="T599" s="366"/>
      <c r="U599" s="347"/>
      <c r="V599" s="347"/>
      <c r="W599" s="347"/>
      <c r="X599" s="347"/>
      <c r="Y599" s="347"/>
      <c r="Z599" s="347"/>
      <c r="AA599" s="347"/>
      <c r="AB599" s="347"/>
      <c r="AC599" s="347"/>
      <c r="AD599" s="347"/>
      <c r="AE599" s="347"/>
      <c r="AF599" s="347"/>
      <c r="AG599" s="347"/>
      <c r="AH599" s="347"/>
      <c r="AI599" s="347"/>
      <c r="AJ599" s="347"/>
      <c r="AK599" s="347"/>
      <c r="AL599" s="347"/>
      <c r="AM599" s="347"/>
      <c r="AN599" s="347"/>
      <c r="AO599" s="347"/>
    </row>
    <row r="600" spans="1:41" ht="12.75" customHeight="1" x14ac:dyDescent="0.25">
      <c r="A600" s="347"/>
      <c r="B600" s="361"/>
      <c r="C600" s="361"/>
      <c r="D600" s="361"/>
      <c r="E600" s="347"/>
      <c r="F600" s="347"/>
      <c r="G600" s="347"/>
      <c r="H600" s="347"/>
      <c r="I600" s="347"/>
      <c r="J600" s="347"/>
      <c r="K600" s="347"/>
      <c r="L600" s="361"/>
      <c r="M600" s="361"/>
      <c r="N600" s="361"/>
      <c r="O600" s="361"/>
      <c r="P600" s="364"/>
      <c r="Q600" s="364"/>
      <c r="R600" s="366"/>
      <c r="S600" s="366"/>
      <c r="T600" s="366"/>
      <c r="U600" s="347"/>
      <c r="V600" s="347"/>
      <c r="W600" s="347"/>
      <c r="X600" s="347"/>
      <c r="Y600" s="347"/>
      <c r="Z600" s="347"/>
      <c r="AA600" s="347"/>
      <c r="AB600" s="347"/>
      <c r="AC600" s="347"/>
      <c r="AD600" s="347"/>
      <c r="AE600" s="347"/>
      <c r="AF600" s="347"/>
      <c r="AG600" s="347"/>
      <c r="AH600" s="347"/>
      <c r="AI600" s="347"/>
      <c r="AJ600" s="347"/>
      <c r="AK600" s="347"/>
      <c r="AL600" s="347"/>
      <c r="AM600" s="347"/>
      <c r="AN600" s="347"/>
      <c r="AO600" s="347"/>
    </row>
    <row r="601" spans="1:41" ht="12.75" customHeight="1" x14ac:dyDescent="0.25">
      <c r="A601" s="347"/>
      <c r="B601" s="361"/>
      <c r="C601" s="361"/>
      <c r="D601" s="361"/>
      <c r="E601" s="347"/>
      <c r="F601" s="347"/>
      <c r="G601" s="347"/>
      <c r="H601" s="347"/>
      <c r="I601" s="347"/>
      <c r="J601" s="347"/>
      <c r="K601" s="347"/>
      <c r="L601" s="361"/>
      <c r="M601" s="361"/>
      <c r="N601" s="361"/>
      <c r="O601" s="361"/>
      <c r="P601" s="364"/>
      <c r="Q601" s="364"/>
      <c r="R601" s="366"/>
      <c r="S601" s="366"/>
      <c r="T601" s="366"/>
      <c r="U601" s="347"/>
      <c r="V601" s="347"/>
      <c r="W601" s="347"/>
      <c r="X601" s="347"/>
      <c r="Y601" s="347"/>
      <c r="Z601" s="347"/>
      <c r="AA601" s="347"/>
      <c r="AB601" s="347"/>
      <c r="AC601" s="347"/>
      <c r="AD601" s="347"/>
      <c r="AE601" s="347"/>
      <c r="AF601" s="347"/>
      <c r="AG601" s="347"/>
      <c r="AH601" s="347"/>
      <c r="AI601" s="347"/>
      <c r="AJ601" s="347"/>
      <c r="AK601" s="347"/>
      <c r="AL601" s="347"/>
      <c r="AM601" s="347"/>
      <c r="AN601" s="347"/>
      <c r="AO601" s="347"/>
    </row>
    <row r="602" spans="1:41" ht="12.75" customHeight="1" x14ac:dyDescent="0.25">
      <c r="A602" s="347"/>
      <c r="B602" s="361"/>
      <c r="C602" s="361"/>
      <c r="D602" s="361"/>
      <c r="E602" s="347"/>
      <c r="F602" s="347"/>
      <c r="G602" s="347"/>
      <c r="H602" s="347"/>
      <c r="I602" s="347"/>
      <c r="J602" s="347"/>
      <c r="K602" s="347"/>
      <c r="L602" s="361"/>
      <c r="M602" s="361"/>
      <c r="N602" s="361"/>
      <c r="O602" s="361"/>
      <c r="P602" s="364"/>
      <c r="Q602" s="364"/>
      <c r="R602" s="366"/>
      <c r="S602" s="366"/>
      <c r="T602" s="366"/>
      <c r="U602" s="347"/>
      <c r="V602" s="347"/>
      <c r="W602" s="347"/>
      <c r="X602" s="347"/>
      <c r="Y602" s="347"/>
      <c r="Z602" s="347"/>
      <c r="AA602" s="347"/>
      <c r="AB602" s="347"/>
      <c r="AC602" s="347"/>
      <c r="AD602" s="347"/>
      <c r="AE602" s="347"/>
      <c r="AF602" s="347"/>
      <c r="AG602" s="347"/>
      <c r="AH602" s="347"/>
      <c r="AI602" s="347"/>
      <c r="AJ602" s="347"/>
      <c r="AK602" s="347"/>
      <c r="AL602" s="347"/>
      <c r="AM602" s="347"/>
      <c r="AN602" s="347"/>
      <c r="AO602" s="347"/>
    </row>
    <row r="603" spans="1:41" ht="12.75" customHeight="1" x14ac:dyDescent="0.25">
      <c r="A603" s="347"/>
      <c r="B603" s="361"/>
      <c r="C603" s="361"/>
      <c r="D603" s="361"/>
      <c r="E603" s="347"/>
      <c r="F603" s="347"/>
      <c r="G603" s="347"/>
      <c r="H603" s="347"/>
      <c r="I603" s="347"/>
      <c r="J603" s="347"/>
      <c r="K603" s="347"/>
      <c r="L603" s="361"/>
      <c r="M603" s="361"/>
      <c r="N603" s="361"/>
      <c r="O603" s="361"/>
      <c r="P603" s="364"/>
      <c r="Q603" s="364"/>
      <c r="R603" s="366"/>
      <c r="S603" s="366"/>
      <c r="T603" s="366"/>
      <c r="U603" s="347"/>
      <c r="V603" s="347"/>
      <c r="W603" s="347"/>
      <c r="X603" s="347"/>
      <c r="Y603" s="347"/>
      <c r="Z603" s="347"/>
      <c r="AA603" s="347"/>
      <c r="AB603" s="347"/>
      <c r="AC603" s="347"/>
      <c r="AD603" s="347"/>
      <c r="AE603" s="347"/>
      <c r="AF603" s="347"/>
      <c r="AG603" s="347"/>
      <c r="AH603" s="347"/>
      <c r="AI603" s="347"/>
      <c r="AJ603" s="347"/>
      <c r="AK603" s="347"/>
      <c r="AL603" s="347"/>
      <c r="AM603" s="347"/>
      <c r="AN603" s="347"/>
      <c r="AO603" s="347"/>
    </row>
    <row r="604" spans="1:41" ht="12.75" customHeight="1" x14ac:dyDescent="0.25">
      <c r="A604" s="347"/>
      <c r="B604" s="361"/>
      <c r="C604" s="361"/>
      <c r="D604" s="361"/>
      <c r="E604" s="347"/>
      <c r="F604" s="347"/>
      <c r="G604" s="347"/>
      <c r="H604" s="347"/>
      <c r="I604" s="347"/>
      <c r="J604" s="347"/>
      <c r="K604" s="347"/>
      <c r="L604" s="361"/>
      <c r="M604" s="361"/>
      <c r="N604" s="361"/>
      <c r="O604" s="361"/>
      <c r="P604" s="364"/>
      <c r="Q604" s="364"/>
      <c r="R604" s="366"/>
      <c r="S604" s="366"/>
      <c r="T604" s="366"/>
      <c r="U604" s="347"/>
      <c r="V604" s="347"/>
      <c r="W604" s="347"/>
      <c r="X604" s="347"/>
      <c r="Y604" s="347"/>
      <c r="Z604" s="347"/>
      <c r="AA604" s="347"/>
      <c r="AB604" s="347"/>
      <c r="AC604" s="347"/>
      <c r="AD604" s="347"/>
      <c r="AE604" s="347"/>
      <c r="AF604" s="347"/>
      <c r="AG604" s="347"/>
      <c r="AH604" s="347"/>
      <c r="AI604" s="347"/>
      <c r="AJ604" s="347"/>
      <c r="AK604" s="347"/>
      <c r="AL604" s="347"/>
      <c r="AM604" s="347"/>
      <c r="AN604" s="347"/>
      <c r="AO604" s="347"/>
    </row>
    <row r="605" spans="1:41" ht="12.75" customHeight="1" x14ac:dyDescent="0.25">
      <c r="A605" s="347"/>
      <c r="B605" s="361"/>
      <c r="C605" s="361"/>
      <c r="D605" s="361"/>
      <c r="E605" s="347"/>
      <c r="F605" s="347"/>
      <c r="G605" s="347"/>
      <c r="H605" s="347"/>
      <c r="I605" s="347"/>
      <c r="J605" s="347"/>
      <c r="K605" s="347"/>
      <c r="L605" s="361"/>
      <c r="M605" s="361"/>
      <c r="N605" s="361"/>
      <c r="O605" s="361"/>
      <c r="P605" s="364"/>
      <c r="Q605" s="364"/>
      <c r="R605" s="366"/>
      <c r="S605" s="366"/>
      <c r="T605" s="366"/>
      <c r="U605" s="347"/>
      <c r="V605" s="347"/>
      <c r="W605" s="347"/>
      <c r="X605" s="347"/>
      <c r="Y605" s="347"/>
      <c r="Z605" s="347"/>
      <c r="AA605" s="347"/>
      <c r="AB605" s="347"/>
      <c r="AC605" s="347"/>
      <c r="AD605" s="347"/>
      <c r="AE605" s="347"/>
      <c r="AF605" s="347"/>
      <c r="AG605" s="347"/>
      <c r="AH605" s="347"/>
      <c r="AI605" s="347"/>
      <c r="AJ605" s="347"/>
      <c r="AK605" s="347"/>
      <c r="AL605" s="347"/>
      <c r="AM605" s="347"/>
      <c r="AN605" s="347"/>
      <c r="AO605" s="347"/>
    </row>
    <row r="606" spans="1:41" ht="12.75" customHeight="1" x14ac:dyDescent="0.25">
      <c r="A606" s="347"/>
      <c r="B606" s="361"/>
      <c r="C606" s="361"/>
      <c r="D606" s="361"/>
      <c r="E606" s="347"/>
      <c r="F606" s="347"/>
      <c r="G606" s="347"/>
      <c r="H606" s="347"/>
      <c r="I606" s="347"/>
      <c r="J606" s="347"/>
      <c r="K606" s="347"/>
      <c r="L606" s="361"/>
      <c r="M606" s="361"/>
      <c r="N606" s="361"/>
      <c r="O606" s="361"/>
      <c r="P606" s="364"/>
      <c r="Q606" s="364"/>
      <c r="R606" s="366"/>
      <c r="S606" s="366"/>
      <c r="T606" s="366"/>
      <c r="U606" s="347"/>
      <c r="V606" s="347"/>
      <c r="W606" s="347"/>
      <c r="X606" s="347"/>
      <c r="Y606" s="347"/>
      <c r="Z606" s="347"/>
      <c r="AA606" s="347"/>
      <c r="AB606" s="347"/>
      <c r="AC606" s="347"/>
      <c r="AD606" s="347"/>
      <c r="AE606" s="347"/>
      <c r="AF606" s="347"/>
      <c r="AG606" s="347"/>
      <c r="AH606" s="347"/>
      <c r="AI606" s="347"/>
      <c r="AJ606" s="347"/>
      <c r="AK606" s="347"/>
      <c r="AL606" s="347"/>
      <c r="AM606" s="347"/>
      <c r="AN606" s="347"/>
      <c r="AO606" s="347"/>
    </row>
    <row r="607" spans="1:41" ht="12.75" customHeight="1" x14ac:dyDescent="0.25">
      <c r="A607" s="347"/>
      <c r="B607" s="361"/>
      <c r="C607" s="361"/>
      <c r="D607" s="361"/>
      <c r="E607" s="347"/>
      <c r="F607" s="347"/>
      <c r="G607" s="347"/>
      <c r="H607" s="347"/>
      <c r="I607" s="347"/>
      <c r="J607" s="347"/>
      <c r="K607" s="347"/>
      <c r="L607" s="361"/>
      <c r="M607" s="361"/>
      <c r="N607" s="361"/>
      <c r="O607" s="361"/>
      <c r="P607" s="364"/>
      <c r="Q607" s="364"/>
      <c r="R607" s="366"/>
      <c r="S607" s="366"/>
      <c r="T607" s="366"/>
      <c r="U607" s="347"/>
      <c r="V607" s="347"/>
      <c r="W607" s="347"/>
      <c r="X607" s="347"/>
      <c r="Y607" s="347"/>
      <c r="Z607" s="347"/>
      <c r="AA607" s="347"/>
      <c r="AB607" s="347"/>
      <c r="AC607" s="347"/>
      <c r="AD607" s="347"/>
      <c r="AE607" s="347"/>
      <c r="AF607" s="347"/>
      <c r="AG607" s="347"/>
      <c r="AH607" s="347"/>
      <c r="AI607" s="347"/>
      <c r="AJ607" s="347"/>
      <c r="AK607" s="347"/>
      <c r="AL607" s="347"/>
      <c r="AM607" s="347"/>
      <c r="AN607" s="347"/>
      <c r="AO607" s="347"/>
    </row>
    <row r="608" spans="1:41" ht="12.75" customHeight="1" x14ac:dyDescent="0.25">
      <c r="A608" s="347"/>
      <c r="B608" s="361"/>
      <c r="C608" s="361"/>
      <c r="D608" s="361"/>
      <c r="E608" s="347"/>
      <c r="F608" s="347"/>
      <c r="G608" s="347"/>
      <c r="H608" s="347"/>
      <c r="I608" s="347"/>
      <c r="J608" s="347"/>
      <c r="K608" s="347"/>
      <c r="L608" s="361"/>
      <c r="M608" s="361"/>
      <c r="N608" s="361"/>
      <c r="O608" s="361"/>
      <c r="P608" s="364"/>
      <c r="Q608" s="364"/>
      <c r="R608" s="366"/>
      <c r="S608" s="366"/>
      <c r="T608" s="366"/>
      <c r="U608" s="347"/>
      <c r="V608" s="347"/>
      <c r="W608" s="347"/>
      <c r="X608" s="347"/>
      <c r="Y608" s="347"/>
      <c r="Z608" s="347"/>
      <c r="AA608" s="347"/>
      <c r="AB608" s="347"/>
      <c r="AC608" s="347"/>
      <c r="AD608" s="347"/>
      <c r="AE608" s="347"/>
      <c r="AF608" s="347"/>
      <c r="AG608" s="347"/>
      <c r="AH608" s="347"/>
      <c r="AI608" s="347"/>
      <c r="AJ608" s="347"/>
      <c r="AK608" s="347"/>
      <c r="AL608" s="347"/>
      <c r="AM608" s="347"/>
      <c r="AN608" s="347"/>
      <c r="AO608" s="347"/>
    </row>
    <row r="609" spans="1:41" ht="12.75" customHeight="1" x14ac:dyDescent="0.25">
      <c r="A609" s="347"/>
      <c r="B609" s="361"/>
      <c r="C609" s="361"/>
      <c r="D609" s="361"/>
      <c r="E609" s="347"/>
      <c r="F609" s="347"/>
      <c r="G609" s="347"/>
      <c r="H609" s="347"/>
      <c r="I609" s="347"/>
      <c r="J609" s="347"/>
      <c r="K609" s="347"/>
      <c r="L609" s="361"/>
      <c r="M609" s="361"/>
      <c r="N609" s="361"/>
      <c r="O609" s="361"/>
      <c r="P609" s="364"/>
      <c r="Q609" s="364"/>
      <c r="R609" s="366"/>
      <c r="S609" s="366"/>
      <c r="T609" s="366"/>
      <c r="U609" s="347"/>
      <c r="V609" s="347"/>
      <c r="W609" s="347"/>
      <c r="X609" s="347"/>
      <c r="Y609" s="347"/>
      <c r="Z609" s="347"/>
      <c r="AA609" s="347"/>
      <c r="AB609" s="347"/>
      <c r="AC609" s="347"/>
      <c r="AD609" s="347"/>
      <c r="AE609" s="347"/>
      <c r="AF609" s="347"/>
      <c r="AG609" s="347"/>
      <c r="AH609" s="347"/>
      <c r="AI609" s="347"/>
      <c r="AJ609" s="347"/>
      <c r="AK609" s="347"/>
      <c r="AL609" s="347"/>
      <c r="AM609" s="347"/>
      <c r="AN609" s="347"/>
      <c r="AO609" s="347"/>
    </row>
    <row r="610" spans="1:41" ht="12.75" customHeight="1" x14ac:dyDescent="0.25">
      <c r="A610" s="347"/>
      <c r="B610" s="361"/>
      <c r="C610" s="361"/>
      <c r="D610" s="361"/>
      <c r="E610" s="347"/>
      <c r="F610" s="347"/>
      <c r="G610" s="347"/>
      <c r="H610" s="347"/>
      <c r="I610" s="347"/>
      <c r="J610" s="347"/>
      <c r="K610" s="347"/>
      <c r="L610" s="361"/>
      <c r="M610" s="361"/>
      <c r="N610" s="361"/>
      <c r="O610" s="361"/>
      <c r="P610" s="364"/>
      <c r="Q610" s="364"/>
      <c r="R610" s="366"/>
      <c r="S610" s="366"/>
      <c r="T610" s="366"/>
      <c r="U610" s="347"/>
      <c r="V610" s="347"/>
      <c r="W610" s="347"/>
      <c r="X610" s="347"/>
      <c r="Y610" s="347"/>
      <c r="Z610" s="347"/>
      <c r="AA610" s="347"/>
      <c r="AB610" s="347"/>
      <c r="AC610" s="347"/>
      <c r="AD610" s="347"/>
      <c r="AE610" s="347"/>
      <c r="AF610" s="347"/>
      <c r="AG610" s="347"/>
      <c r="AH610" s="347"/>
      <c r="AI610" s="347"/>
      <c r="AJ610" s="347"/>
      <c r="AK610" s="347"/>
      <c r="AL610" s="347"/>
      <c r="AM610" s="347"/>
      <c r="AN610" s="347"/>
      <c r="AO610" s="347"/>
    </row>
    <row r="611" spans="1:41" ht="12.75" customHeight="1" x14ac:dyDescent="0.25">
      <c r="A611" s="347"/>
      <c r="B611" s="361"/>
      <c r="C611" s="361"/>
      <c r="D611" s="361"/>
      <c r="E611" s="347"/>
      <c r="F611" s="347"/>
      <c r="G611" s="347"/>
      <c r="H611" s="347"/>
      <c r="I611" s="347"/>
      <c r="J611" s="347"/>
      <c r="K611" s="347"/>
      <c r="L611" s="361"/>
      <c r="M611" s="361"/>
      <c r="N611" s="361"/>
      <c r="O611" s="361"/>
      <c r="P611" s="364"/>
      <c r="Q611" s="364"/>
      <c r="R611" s="366"/>
      <c r="S611" s="366"/>
      <c r="T611" s="366"/>
      <c r="U611" s="347"/>
      <c r="V611" s="347"/>
      <c r="W611" s="347"/>
      <c r="X611" s="347"/>
      <c r="Y611" s="347"/>
      <c r="Z611" s="347"/>
      <c r="AA611" s="347"/>
      <c r="AB611" s="347"/>
      <c r="AC611" s="347"/>
      <c r="AD611" s="347"/>
      <c r="AE611" s="347"/>
      <c r="AF611" s="347"/>
      <c r="AG611" s="347"/>
      <c r="AH611" s="347"/>
      <c r="AI611" s="347"/>
      <c r="AJ611" s="347"/>
      <c r="AK611" s="347"/>
      <c r="AL611" s="347"/>
      <c r="AM611" s="347"/>
      <c r="AN611" s="347"/>
      <c r="AO611" s="347"/>
    </row>
    <row r="612" spans="1:41" ht="12.75" customHeight="1" x14ac:dyDescent="0.25">
      <c r="A612" s="347"/>
      <c r="B612" s="361"/>
      <c r="C612" s="361"/>
      <c r="D612" s="361"/>
      <c r="E612" s="347"/>
      <c r="F612" s="347"/>
      <c r="G612" s="347"/>
      <c r="H612" s="347"/>
      <c r="I612" s="347"/>
      <c r="J612" s="347"/>
      <c r="K612" s="347"/>
      <c r="L612" s="361"/>
      <c r="M612" s="361"/>
      <c r="N612" s="361"/>
      <c r="O612" s="361"/>
      <c r="P612" s="364"/>
      <c r="Q612" s="364"/>
      <c r="R612" s="366"/>
      <c r="S612" s="366"/>
      <c r="T612" s="366"/>
      <c r="U612" s="347"/>
      <c r="V612" s="347"/>
      <c r="W612" s="347"/>
      <c r="X612" s="347"/>
      <c r="Y612" s="347"/>
      <c r="Z612" s="347"/>
      <c r="AA612" s="347"/>
      <c r="AB612" s="347"/>
      <c r="AC612" s="347"/>
      <c r="AD612" s="347"/>
      <c r="AE612" s="347"/>
      <c r="AF612" s="347"/>
      <c r="AG612" s="347"/>
      <c r="AH612" s="347"/>
      <c r="AI612" s="347"/>
      <c r="AJ612" s="347"/>
      <c r="AK612" s="347"/>
      <c r="AL612" s="347"/>
      <c r="AM612" s="347"/>
      <c r="AN612" s="347"/>
      <c r="AO612" s="347"/>
    </row>
    <row r="613" spans="1:41" ht="12.75" customHeight="1" x14ac:dyDescent="0.25">
      <c r="A613" s="347"/>
      <c r="B613" s="361"/>
      <c r="C613" s="361"/>
      <c r="D613" s="361"/>
      <c r="E613" s="347"/>
      <c r="F613" s="347"/>
      <c r="G613" s="347"/>
      <c r="H613" s="347"/>
      <c r="I613" s="347"/>
      <c r="J613" s="347"/>
      <c r="K613" s="347"/>
      <c r="L613" s="361"/>
      <c r="M613" s="361"/>
      <c r="N613" s="361"/>
      <c r="O613" s="361"/>
      <c r="P613" s="364"/>
      <c r="Q613" s="364"/>
      <c r="R613" s="366"/>
      <c r="S613" s="366"/>
      <c r="T613" s="366"/>
      <c r="U613" s="347"/>
      <c r="V613" s="347"/>
      <c r="W613" s="347"/>
      <c r="X613" s="347"/>
      <c r="Y613" s="347"/>
      <c r="Z613" s="347"/>
      <c r="AA613" s="347"/>
      <c r="AB613" s="347"/>
      <c r="AC613" s="347"/>
      <c r="AD613" s="347"/>
      <c r="AE613" s="347"/>
      <c r="AF613" s="347"/>
      <c r="AG613" s="347"/>
      <c r="AH613" s="347"/>
      <c r="AI613" s="347"/>
      <c r="AJ613" s="347"/>
      <c r="AK613" s="347"/>
      <c r="AL613" s="347"/>
      <c r="AM613" s="347"/>
      <c r="AN613" s="347"/>
      <c r="AO613" s="347"/>
    </row>
    <row r="614" spans="1:41" ht="12.75" customHeight="1" x14ac:dyDescent="0.25">
      <c r="A614" s="347"/>
      <c r="B614" s="361"/>
      <c r="C614" s="361"/>
      <c r="D614" s="361"/>
      <c r="E614" s="347"/>
      <c r="F614" s="347"/>
      <c r="G614" s="347"/>
      <c r="H614" s="347"/>
      <c r="I614" s="347"/>
      <c r="J614" s="347"/>
      <c r="K614" s="347"/>
      <c r="L614" s="361"/>
      <c r="M614" s="361"/>
      <c r="N614" s="361"/>
      <c r="O614" s="361"/>
      <c r="P614" s="364"/>
      <c r="Q614" s="364"/>
      <c r="R614" s="366"/>
      <c r="S614" s="366"/>
      <c r="T614" s="366"/>
      <c r="U614" s="347"/>
      <c r="V614" s="347"/>
      <c r="W614" s="347"/>
      <c r="X614" s="347"/>
      <c r="Y614" s="347"/>
      <c r="Z614" s="347"/>
      <c r="AA614" s="347"/>
      <c r="AB614" s="347"/>
      <c r="AC614" s="347"/>
      <c r="AD614" s="347"/>
      <c r="AE614" s="347"/>
      <c r="AF614" s="347"/>
      <c r="AG614" s="347"/>
      <c r="AH614" s="347"/>
      <c r="AI614" s="347"/>
      <c r="AJ614" s="347"/>
      <c r="AK614" s="347"/>
      <c r="AL614" s="347"/>
      <c r="AM614" s="347"/>
      <c r="AN614" s="347"/>
      <c r="AO614" s="347"/>
    </row>
    <row r="615" spans="1:41" ht="12.75" customHeight="1" x14ac:dyDescent="0.25">
      <c r="A615" s="347"/>
      <c r="B615" s="361"/>
      <c r="C615" s="361"/>
      <c r="D615" s="361"/>
      <c r="E615" s="347"/>
      <c r="F615" s="347"/>
      <c r="G615" s="347"/>
      <c r="H615" s="347"/>
      <c r="I615" s="347"/>
      <c r="J615" s="347"/>
      <c r="K615" s="347"/>
      <c r="L615" s="361"/>
      <c r="M615" s="361"/>
      <c r="N615" s="361"/>
      <c r="O615" s="361"/>
      <c r="P615" s="364"/>
      <c r="Q615" s="364"/>
      <c r="R615" s="366"/>
      <c r="S615" s="366"/>
      <c r="T615" s="366"/>
      <c r="U615" s="347"/>
      <c r="V615" s="347"/>
      <c r="W615" s="347"/>
      <c r="X615" s="347"/>
      <c r="Y615" s="347"/>
      <c r="Z615" s="347"/>
      <c r="AA615" s="347"/>
      <c r="AB615" s="347"/>
      <c r="AC615" s="347"/>
      <c r="AD615" s="347"/>
      <c r="AE615" s="347"/>
      <c r="AF615" s="347"/>
      <c r="AG615" s="347"/>
      <c r="AH615" s="347"/>
      <c r="AI615" s="347"/>
      <c r="AJ615" s="347"/>
      <c r="AK615" s="347"/>
      <c r="AL615" s="347"/>
      <c r="AM615" s="347"/>
      <c r="AN615" s="347"/>
      <c r="AO615" s="347"/>
    </row>
    <row r="616" spans="1:41" ht="12.75" customHeight="1" x14ac:dyDescent="0.25">
      <c r="A616" s="347"/>
      <c r="B616" s="361"/>
      <c r="C616" s="361"/>
      <c r="D616" s="361"/>
      <c r="E616" s="347"/>
      <c r="F616" s="347"/>
      <c r="G616" s="347"/>
      <c r="H616" s="347"/>
      <c r="I616" s="347"/>
      <c r="J616" s="347"/>
      <c r="K616" s="347"/>
      <c r="L616" s="361"/>
      <c r="M616" s="361"/>
      <c r="N616" s="361"/>
      <c r="O616" s="361"/>
      <c r="P616" s="364"/>
      <c r="Q616" s="364"/>
      <c r="R616" s="366"/>
      <c r="S616" s="366"/>
      <c r="T616" s="366"/>
      <c r="U616" s="347"/>
      <c r="V616" s="347"/>
      <c r="W616" s="347"/>
      <c r="X616" s="347"/>
      <c r="Y616" s="347"/>
      <c r="Z616" s="347"/>
      <c r="AA616" s="347"/>
      <c r="AB616" s="347"/>
      <c r="AC616" s="347"/>
      <c r="AD616" s="347"/>
      <c r="AE616" s="347"/>
      <c r="AF616" s="347"/>
      <c r="AG616" s="347"/>
      <c r="AH616" s="347"/>
      <c r="AI616" s="347"/>
      <c r="AJ616" s="347"/>
      <c r="AK616" s="347"/>
      <c r="AL616" s="347"/>
      <c r="AM616" s="347"/>
      <c r="AN616" s="347"/>
      <c r="AO616" s="347"/>
    </row>
    <row r="617" spans="1:41" ht="12.75" customHeight="1" x14ac:dyDescent="0.25">
      <c r="A617" s="347"/>
      <c r="B617" s="361"/>
      <c r="C617" s="361"/>
      <c r="D617" s="361"/>
      <c r="E617" s="347"/>
      <c r="F617" s="347"/>
      <c r="G617" s="347"/>
      <c r="H617" s="347"/>
      <c r="I617" s="347"/>
      <c r="J617" s="347"/>
      <c r="K617" s="347"/>
      <c r="L617" s="361"/>
      <c r="M617" s="361"/>
      <c r="N617" s="361"/>
      <c r="O617" s="361"/>
      <c r="P617" s="364"/>
      <c r="Q617" s="364"/>
      <c r="R617" s="366"/>
      <c r="S617" s="366"/>
      <c r="T617" s="366"/>
      <c r="U617" s="347"/>
      <c r="V617" s="347"/>
      <c r="W617" s="347"/>
      <c r="X617" s="347"/>
      <c r="Y617" s="347"/>
      <c r="Z617" s="347"/>
      <c r="AA617" s="347"/>
      <c r="AB617" s="347"/>
      <c r="AC617" s="347"/>
      <c r="AD617" s="347"/>
      <c r="AE617" s="347"/>
      <c r="AF617" s="347"/>
      <c r="AG617" s="347"/>
      <c r="AH617" s="347"/>
      <c r="AI617" s="347"/>
      <c r="AJ617" s="347"/>
      <c r="AK617" s="347"/>
      <c r="AL617" s="347"/>
      <c r="AM617" s="347"/>
      <c r="AN617" s="347"/>
      <c r="AO617" s="347"/>
    </row>
    <row r="618" spans="1:41" ht="12.75" customHeight="1" x14ac:dyDescent="0.25">
      <c r="A618" s="347"/>
      <c r="B618" s="361"/>
      <c r="C618" s="361"/>
      <c r="D618" s="361"/>
      <c r="E618" s="347"/>
      <c r="F618" s="347"/>
      <c r="G618" s="347"/>
      <c r="H618" s="347"/>
      <c r="I618" s="347"/>
      <c r="J618" s="347"/>
      <c r="K618" s="347"/>
      <c r="L618" s="361"/>
      <c r="M618" s="361"/>
      <c r="N618" s="361"/>
      <c r="O618" s="361"/>
      <c r="P618" s="364"/>
      <c r="Q618" s="364"/>
      <c r="R618" s="366"/>
      <c r="S618" s="366"/>
      <c r="T618" s="366"/>
      <c r="U618" s="347"/>
      <c r="V618" s="347"/>
      <c r="W618" s="347"/>
      <c r="X618" s="347"/>
      <c r="Y618" s="347"/>
      <c r="Z618" s="347"/>
      <c r="AA618" s="347"/>
      <c r="AB618" s="347"/>
      <c r="AC618" s="347"/>
      <c r="AD618" s="347"/>
      <c r="AE618" s="347"/>
      <c r="AF618" s="347"/>
      <c r="AG618" s="347"/>
      <c r="AH618" s="347"/>
      <c r="AI618" s="347"/>
      <c r="AJ618" s="347"/>
      <c r="AK618" s="347"/>
      <c r="AL618" s="347"/>
      <c r="AM618" s="347"/>
      <c r="AN618" s="347"/>
      <c r="AO618" s="347"/>
    </row>
    <row r="619" spans="1:41" ht="12.75" customHeight="1" x14ac:dyDescent="0.25">
      <c r="A619" s="347"/>
      <c r="B619" s="361"/>
      <c r="C619" s="361"/>
      <c r="D619" s="361"/>
      <c r="E619" s="347"/>
      <c r="F619" s="347"/>
      <c r="G619" s="347"/>
      <c r="H619" s="347"/>
      <c r="I619" s="347"/>
      <c r="J619" s="347"/>
      <c r="K619" s="347"/>
      <c r="L619" s="361"/>
      <c r="M619" s="361"/>
      <c r="N619" s="361"/>
      <c r="O619" s="361"/>
      <c r="P619" s="364"/>
      <c r="Q619" s="364"/>
      <c r="R619" s="366"/>
      <c r="S619" s="366"/>
      <c r="T619" s="366"/>
      <c r="U619" s="347"/>
      <c r="V619" s="347"/>
      <c r="W619" s="347"/>
      <c r="X619" s="347"/>
      <c r="Y619" s="347"/>
      <c r="Z619" s="347"/>
      <c r="AA619" s="347"/>
      <c r="AB619" s="347"/>
      <c r="AC619" s="347"/>
      <c r="AD619" s="347"/>
      <c r="AE619" s="347"/>
      <c r="AF619" s="347"/>
      <c r="AG619" s="347"/>
      <c r="AH619" s="347"/>
      <c r="AI619" s="347"/>
      <c r="AJ619" s="347"/>
      <c r="AK619" s="347"/>
      <c r="AL619" s="347"/>
      <c r="AM619" s="347"/>
      <c r="AN619" s="347"/>
      <c r="AO619" s="347"/>
    </row>
    <row r="620" spans="1:41" ht="12.75" customHeight="1" x14ac:dyDescent="0.25">
      <c r="A620" s="347"/>
      <c r="B620" s="361"/>
      <c r="C620" s="361"/>
      <c r="D620" s="361"/>
      <c r="E620" s="347"/>
      <c r="F620" s="347"/>
      <c r="G620" s="347"/>
      <c r="H620" s="347"/>
      <c r="I620" s="347"/>
      <c r="J620" s="347"/>
      <c r="K620" s="347"/>
      <c r="L620" s="361"/>
      <c r="M620" s="361"/>
      <c r="N620" s="361"/>
      <c r="O620" s="361"/>
      <c r="P620" s="364"/>
      <c r="Q620" s="364"/>
      <c r="R620" s="366"/>
      <c r="S620" s="366"/>
      <c r="T620" s="366"/>
      <c r="U620" s="347"/>
      <c r="V620" s="347"/>
      <c r="W620" s="347"/>
      <c r="X620" s="347"/>
      <c r="Y620" s="347"/>
      <c r="Z620" s="347"/>
      <c r="AA620" s="347"/>
      <c r="AB620" s="347"/>
      <c r="AC620" s="347"/>
      <c r="AD620" s="347"/>
      <c r="AE620" s="347"/>
      <c r="AF620" s="347"/>
      <c r="AG620" s="347"/>
      <c r="AH620" s="347"/>
      <c r="AI620" s="347"/>
      <c r="AJ620" s="347"/>
      <c r="AK620" s="347"/>
      <c r="AL620" s="347"/>
      <c r="AM620" s="347"/>
      <c r="AN620" s="347"/>
      <c r="AO620" s="347"/>
    </row>
    <row r="621" spans="1:41" ht="12.75" customHeight="1" x14ac:dyDescent="0.25">
      <c r="A621" s="347"/>
      <c r="B621" s="361"/>
      <c r="C621" s="361"/>
      <c r="D621" s="361"/>
      <c r="E621" s="347"/>
      <c r="F621" s="347"/>
      <c r="G621" s="347"/>
      <c r="H621" s="347"/>
      <c r="I621" s="347"/>
      <c r="J621" s="347"/>
      <c r="K621" s="347"/>
      <c r="L621" s="361"/>
      <c r="M621" s="361"/>
      <c r="N621" s="361"/>
      <c r="O621" s="361"/>
      <c r="P621" s="364"/>
      <c r="Q621" s="364"/>
      <c r="R621" s="366"/>
      <c r="S621" s="366"/>
      <c r="T621" s="366"/>
      <c r="U621" s="347"/>
      <c r="V621" s="347"/>
      <c r="W621" s="347"/>
      <c r="X621" s="347"/>
      <c r="Y621" s="347"/>
      <c r="Z621" s="347"/>
      <c r="AA621" s="347"/>
      <c r="AB621" s="347"/>
      <c r="AC621" s="347"/>
      <c r="AD621" s="347"/>
      <c r="AE621" s="347"/>
      <c r="AF621" s="347"/>
      <c r="AG621" s="347"/>
      <c r="AH621" s="347"/>
      <c r="AI621" s="347"/>
      <c r="AJ621" s="347"/>
      <c r="AK621" s="347"/>
      <c r="AL621" s="347"/>
      <c r="AM621" s="347"/>
      <c r="AN621" s="347"/>
      <c r="AO621" s="347"/>
    </row>
    <row r="622" spans="1:41" ht="12.75" customHeight="1" x14ac:dyDescent="0.25">
      <c r="A622" s="347"/>
      <c r="B622" s="361"/>
      <c r="C622" s="361"/>
      <c r="D622" s="361"/>
      <c r="E622" s="347"/>
      <c r="F622" s="347"/>
      <c r="G622" s="347"/>
      <c r="H622" s="347"/>
      <c r="I622" s="347"/>
      <c r="J622" s="347"/>
      <c r="K622" s="347"/>
      <c r="L622" s="361"/>
      <c r="M622" s="361"/>
      <c r="N622" s="361"/>
      <c r="O622" s="361"/>
      <c r="P622" s="364"/>
      <c r="Q622" s="364"/>
      <c r="R622" s="366"/>
      <c r="S622" s="366"/>
      <c r="T622" s="366"/>
      <c r="U622" s="347"/>
      <c r="V622" s="347"/>
      <c r="W622" s="347"/>
      <c r="X622" s="347"/>
      <c r="Y622" s="347"/>
      <c r="Z622" s="347"/>
      <c r="AA622" s="347"/>
      <c r="AB622" s="347"/>
      <c r="AC622" s="347"/>
      <c r="AD622" s="347"/>
      <c r="AE622" s="347"/>
      <c r="AF622" s="347"/>
      <c r="AG622" s="347"/>
      <c r="AH622" s="347"/>
      <c r="AI622" s="347"/>
      <c r="AJ622" s="347"/>
      <c r="AK622" s="347"/>
      <c r="AL622" s="347"/>
      <c r="AM622" s="347"/>
      <c r="AN622" s="347"/>
      <c r="AO622" s="347"/>
    </row>
    <row r="623" spans="1:41" ht="12.75" customHeight="1" x14ac:dyDescent="0.25">
      <c r="A623" s="347"/>
      <c r="B623" s="361"/>
      <c r="C623" s="361"/>
      <c r="D623" s="361"/>
      <c r="E623" s="347"/>
      <c r="F623" s="347"/>
      <c r="G623" s="347"/>
      <c r="H623" s="347"/>
      <c r="I623" s="347"/>
      <c r="J623" s="347"/>
      <c r="K623" s="347"/>
      <c r="L623" s="361"/>
      <c r="M623" s="361"/>
      <c r="N623" s="361"/>
      <c r="O623" s="361"/>
      <c r="P623" s="364"/>
      <c r="Q623" s="364"/>
      <c r="R623" s="366"/>
      <c r="S623" s="366"/>
      <c r="T623" s="366"/>
      <c r="U623" s="347"/>
      <c r="V623" s="347"/>
      <c r="W623" s="347"/>
      <c r="X623" s="347"/>
      <c r="Y623" s="347"/>
      <c r="Z623" s="347"/>
      <c r="AA623" s="347"/>
      <c r="AB623" s="347"/>
      <c r="AC623" s="347"/>
      <c r="AD623" s="347"/>
      <c r="AE623" s="347"/>
      <c r="AF623" s="347"/>
      <c r="AG623" s="347"/>
      <c r="AH623" s="347"/>
      <c r="AI623" s="347"/>
      <c r="AJ623" s="347"/>
      <c r="AK623" s="347"/>
      <c r="AL623" s="347"/>
      <c r="AM623" s="347"/>
      <c r="AN623" s="347"/>
      <c r="AO623" s="347"/>
    </row>
    <row r="624" spans="1:41" ht="12.75" customHeight="1" x14ac:dyDescent="0.25">
      <c r="A624" s="347"/>
      <c r="B624" s="361"/>
      <c r="C624" s="361"/>
      <c r="D624" s="361"/>
      <c r="E624" s="347"/>
      <c r="F624" s="347"/>
      <c r="G624" s="347"/>
      <c r="H624" s="347"/>
      <c r="I624" s="347"/>
      <c r="J624" s="347"/>
      <c r="K624" s="347"/>
      <c r="L624" s="361"/>
      <c r="M624" s="361"/>
      <c r="N624" s="361"/>
      <c r="O624" s="361"/>
      <c r="P624" s="364"/>
      <c r="Q624" s="364"/>
      <c r="R624" s="366"/>
      <c r="S624" s="366"/>
      <c r="T624" s="366"/>
      <c r="U624" s="347"/>
      <c r="V624" s="347"/>
      <c r="W624" s="347"/>
      <c r="X624" s="347"/>
      <c r="Y624" s="347"/>
      <c r="Z624" s="347"/>
      <c r="AA624" s="347"/>
      <c r="AB624" s="347"/>
      <c r="AC624" s="347"/>
      <c r="AD624" s="347"/>
      <c r="AE624" s="347"/>
      <c r="AF624" s="347"/>
      <c r="AG624" s="347"/>
      <c r="AH624" s="347"/>
      <c r="AI624" s="347"/>
      <c r="AJ624" s="347"/>
      <c r="AK624" s="347"/>
      <c r="AL624" s="347"/>
      <c r="AM624" s="347"/>
      <c r="AN624" s="347"/>
      <c r="AO624" s="347"/>
    </row>
    <row r="625" spans="1:41" ht="12.75" customHeight="1" x14ac:dyDescent="0.25">
      <c r="A625" s="347"/>
      <c r="B625" s="361"/>
      <c r="C625" s="361"/>
      <c r="D625" s="361"/>
      <c r="E625" s="347"/>
      <c r="F625" s="347"/>
      <c r="G625" s="347"/>
      <c r="H625" s="347"/>
      <c r="I625" s="347"/>
      <c r="J625" s="347"/>
      <c r="K625" s="347"/>
      <c r="L625" s="361"/>
      <c r="M625" s="361"/>
      <c r="N625" s="361"/>
      <c r="O625" s="361"/>
      <c r="P625" s="364"/>
      <c r="Q625" s="364"/>
      <c r="R625" s="366"/>
      <c r="S625" s="366"/>
      <c r="T625" s="366"/>
      <c r="U625" s="347"/>
      <c r="V625" s="347"/>
      <c r="W625" s="347"/>
      <c r="X625" s="347"/>
      <c r="Y625" s="347"/>
      <c r="Z625" s="347"/>
      <c r="AA625" s="347"/>
      <c r="AB625" s="347"/>
      <c r="AC625" s="347"/>
      <c r="AD625" s="347"/>
      <c r="AE625" s="347"/>
      <c r="AF625" s="347"/>
      <c r="AG625" s="347"/>
      <c r="AH625" s="347"/>
      <c r="AI625" s="347"/>
      <c r="AJ625" s="347"/>
      <c r="AK625" s="347"/>
      <c r="AL625" s="347"/>
      <c r="AM625" s="347"/>
      <c r="AN625" s="347"/>
      <c r="AO625" s="347"/>
    </row>
    <row r="626" spans="1:41" ht="12.75" customHeight="1" x14ac:dyDescent="0.25">
      <c r="A626" s="347"/>
      <c r="B626" s="361"/>
      <c r="C626" s="361"/>
      <c r="D626" s="361"/>
      <c r="E626" s="347"/>
      <c r="F626" s="347"/>
      <c r="G626" s="347"/>
      <c r="H626" s="347"/>
      <c r="I626" s="347"/>
      <c r="J626" s="347"/>
      <c r="K626" s="347"/>
      <c r="L626" s="361"/>
      <c r="M626" s="361"/>
      <c r="N626" s="361"/>
      <c r="O626" s="361"/>
      <c r="P626" s="364"/>
      <c r="Q626" s="364"/>
      <c r="R626" s="366"/>
      <c r="S626" s="366"/>
      <c r="T626" s="366"/>
      <c r="U626" s="347"/>
      <c r="V626" s="347"/>
      <c r="W626" s="347"/>
      <c r="X626" s="347"/>
      <c r="Y626" s="347"/>
      <c r="Z626" s="347"/>
      <c r="AA626" s="347"/>
      <c r="AB626" s="347"/>
      <c r="AC626" s="347"/>
      <c r="AD626" s="347"/>
      <c r="AE626" s="347"/>
      <c r="AF626" s="347"/>
      <c r="AG626" s="347"/>
      <c r="AH626" s="347"/>
      <c r="AI626" s="347"/>
      <c r="AJ626" s="347"/>
      <c r="AK626" s="347"/>
      <c r="AL626" s="347"/>
      <c r="AM626" s="347"/>
      <c r="AN626" s="347"/>
      <c r="AO626" s="347"/>
    </row>
    <row r="627" spans="1:41" ht="12.75" customHeight="1" x14ac:dyDescent="0.25">
      <c r="A627" s="347"/>
      <c r="B627" s="361"/>
      <c r="C627" s="361"/>
      <c r="D627" s="361"/>
      <c r="E627" s="347"/>
      <c r="F627" s="347"/>
      <c r="G627" s="347"/>
      <c r="H627" s="347"/>
      <c r="I627" s="347"/>
      <c r="J627" s="347"/>
      <c r="K627" s="347"/>
      <c r="L627" s="361"/>
      <c r="M627" s="361"/>
      <c r="N627" s="361"/>
      <c r="O627" s="361"/>
      <c r="P627" s="364"/>
      <c r="Q627" s="364"/>
      <c r="R627" s="366"/>
      <c r="S627" s="366"/>
      <c r="T627" s="366"/>
      <c r="U627" s="347"/>
      <c r="V627" s="347"/>
      <c r="W627" s="347"/>
      <c r="X627" s="347"/>
      <c r="Y627" s="347"/>
      <c r="Z627" s="347"/>
      <c r="AA627" s="347"/>
      <c r="AB627" s="347"/>
      <c r="AC627" s="347"/>
      <c r="AD627" s="347"/>
      <c r="AE627" s="347"/>
      <c r="AF627" s="347"/>
      <c r="AG627" s="347"/>
      <c r="AH627" s="347"/>
      <c r="AI627" s="347"/>
      <c r="AJ627" s="347"/>
      <c r="AK627" s="347"/>
      <c r="AL627" s="347"/>
      <c r="AM627" s="347"/>
      <c r="AN627" s="347"/>
      <c r="AO627" s="347"/>
    </row>
    <row r="628" spans="1:41" ht="12.75" customHeight="1" x14ac:dyDescent="0.25">
      <c r="A628" s="347"/>
      <c r="B628" s="361"/>
      <c r="C628" s="361"/>
      <c r="D628" s="361"/>
      <c r="E628" s="347"/>
      <c r="F628" s="347"/>
      <c r="G628" s="347"/>
      <c r="H628" s="347"/>
      <c r="I628" s="347"/>
      <c r="J628" s="347"/>
      <c r="K628" s="347"/>
      <c r="L628" s="361"/>
      <c r="M628" s="361"/>
      <c r="N628" s="361"/>
      <c r="O628" s="361"/>
      <c r="P628" s="364"/>
      <c r="Q628" s="364"/>
      <c r="R628" s="366"/>
      <c r="S628" s="366"/>
      <c r="T628" s="366"/>
      <c r="U628" s="347"/>
      <c r="V628" s="347"/>
      <c r="W628" s="347"/>
      <c r="X628" s="347"/>
      <c r="Y628" s="347"/>
      <c r="Z628" s="347"/>
      <c r="AA628" s="347"/>
      <c r="AB628" s="347"/>
      <c r="AC628" s="347"/>
      <c r="AD628" s="347"/>
      <c r="AE628" s="347"/>
      <c r="AF628" s="347"/>
      <c r="AG628" s="347"/>
      <c r="AH628" s="347"/>
      <c r="AI628" s="347"/>
      <c r="AJ628" s="347"/>
      <c r="AK628" s="347"/>
      <c r="AL628" s="347"/>
      <c r="AM628" s="347"/>
      <c r="AN628" s="347"/>
      <c r="AO628" s="347"/>
    </row>
    <row r="629" spans="1:41" ht="12.75" customHeight="1" x14ac:dyDescent="0.25">
      <c r="A629" s="347"/>
      <c r="B629" s="361"/>
      <c r="C629" s="361"/>
      <c r="D629" s="361"/>
      <c r="E629" s="347"/>
      <c r="F629" s="347"/>
      <c r="G629" s="347"/>
      <c r="H629" s="347"/>
      <c r="I629" s="347"/>
      <c r="J629" s="347"/>
      <c r="K629" s="347"/>
      <c r="L629" s="361"/>
      <c r="M629" s="361"/>
      <c r="N629" s="361"/>
      <c r="O629" s="361"/>
      <c r="P629" s="364"/>
      <c r="Q629" s="364"/>
      <c r="R629" s="366"/>
      <c r="S629" s="366"/>
      <c r="T629" s="366"/>
      <c r="U629" s="347"/>
      <c r="V629" s="347"/>
      <c r="W629" s="347"/>
      <c r="X629" s="347"/>
      <c r="Y629" s="347"/>
      <c r="Z629" s="347"/>
      <c r="AA629" s="347"/>
      <c r="AB629" s="347"/>
      <c r="AC629" s="347"/>
      <c r="AD629" s="347"/>
      <c r="AE629" s="347"/>
      <c r="AF629" s="347"/>
      <c r="AG629" s="347"/>
      <c r="AH629" s="347"/>
      <c r="AI629" s="347"/>
      <c r="AJ629" s="347"/>
      <c r="AK629" s="347"/>
      <c r="AL629" s="347"/>
      <c r="AM629" s="347"/>
      <c r="AN629" s="347"/>
      <c r="AO629" s="347"/>
    </row>
    <row r="630" spans="1:41" ht="12.75" customHeight="1" x14ac:dyDescent="0.25">
      <c r="A630" s="347"/>
      <c r="B630" s="361"/>
      <c r="C630" s="361"/>
      <c r="D630" s="361"/>
      <c r="E630" s="347"/>
      <c r="F630" s="347"/>
      <c r="G630" s="347"/>
      <c r="H630" s="347"/>
      <c r="I630" s="347"/>
      <c r="J630" s="347"/>
      <c r="K630" s="347"/>
      <c r="L630" s="361"/>
      <c r="M630" s="361"/>
      <c r="N630" s="361"/>
      <c r="O630" s="361"/>
      <c r="P630" s="364"/>
      <c r="Q630" s="364"/>
      <c r="R630" s="366"/>
      <c r="S630" s="366"/>
      <c r="T630" s="366"/>
      <c r="U630" s="347"/>
      <c r="V630" s="347"/>
      <c r="W630" s="347"/>
      <c r="X630" s="347"/>
      <c r="Y630" s="347"/>
      <c r="Z630" s="347"/>
      <c r="AA630" s="347"/>
      <c r="AB630" s="347"/>
      <c r="AC630" s="347"/>
      <c r="AD630" s="347"/>
      <c r="AE630" s="347"/>
      <c r="AF630" s="347"/>
      <c r="AG630" s="347"/>
      <c r="AH630" s="347"/>
      <c r="AI630" s="347"/>
      <c r="AJ630" s="347"/>
      <c r="AK630" s="347"/>
      <c r="AL630" s="347"/>
      <c r="AM630" s="347"/>
      <c r="AN630" s="347"/>
      <c r="AO630" s="347"/>
    </row>
    <row r="631" spans="1:41" ht="12.75" customHeight="1" x14ac:dyDescent="0.25">
      <c r="A631" s="347"/>
      <c r="B631" s="361"/>
      <c r="C631" s="361"/>
      <c r="D631" s="361"/>
      <c r="E631" s="347"/>
      <c r="F631" s="347"/>
      <c r="G631" s="347"/>
      <c r="H631" s="347"/>
      <c r="I631" s="347"/>
      <c r="J631" s="347"/>
      <c r="K631" s="347"/>
      <c r="L631" s="361"/>
      <c r="M631" s="361"/>
      <c r="N631" s="361"/>
      <c r="O631" s="361"/>
      <c r="P631" s="364"/>
      <c r="Q631" s="364"/>
      <c r="R631" s="366"/>
      <c r="S631" s="366"/>
      <c r="T631" s="366"/>
      <c r="U631" s="347"/>
      <c r="V631" s="347"/>
      <c r="W631" s="347"/>
      <c r="X631" s="347"/>
      <c r="Y631" s="347"/>
      <c r="Z631" s="347"/>
      <c r="AA631" s="347"/>
      <c r="AB631" s="347"/>
      <c r="AC631" s="347"/>
      <c r="AD631" s="347"/>
      <c r="AE631" s="347"/>
      <c r="AF631" s="347"/>
      <c r="AG631" s="347"/>
      <c r="AH631" s="347"/>
      <c r="AI631" s="347"/>
      <c r="AJ631" s="347"/>
      <c r="AK631" s="347"/>
      <c r="AL631" s="347"/>
      <c r="AM631" s="347"/>
      <c r="AN631" s="347"/>
      <c r="AO631" s="347"/>
    </row>
    <row r="632" spans="1:41" ht="12.75" customHeight="1" x14ac:dyDescent="0.25">
      <c r="A632" s="347"/>
      <c r="B632" s="361"/>
      <c r="C632" s="361"/>
      <c r="D632" s="361"/>
      <c r="E632" s="347"/>
      <c r="F632" s="347"/>
      <c r="G632" s="347"/>
      <c r="H632" s="347"/>
      <c r="I632" s="347"/>
      <c r="J632" s="347"/>
      <c r="K632" s="347"/>
      <c r="L632" s="361"/>
      <c r="M632" s="361"/>
      <c r="N632" s="361"/>
      <c r="O632" s="361"/>
      <c r="P632" s="364"/>
      <c r="Q632" s="364"/>
      <c r="R632" s="366"/>
      <c r="S632" s="366"/>
      <c r="T632" s="366"/>
      <c r="U632" s="347"/>
      <c r="V632" s="347"/>
      <c r="W632" s="347"/>
      <c r="X632" s="347"/>
      <c r="Y632" s="347"/>
      <c r="Z632" s="347"/>
      <c r="AA632" s="347"/>
      <c r="AB632" s="347"/>
      <c r="AC632" s="347"/>
      <c r="AD632" s="347"/>
      <c r="AE632" s="347"/>
      <c r="AF632" s="347"/>
      <c r="AG632" s="347"/>
      <c r="AH632" s="347"/>
      <c r="AI632" s="347"/>
      <c r="AJ632" s="347"/>
      <c r="AK632" s="347"/>
      <c r="AL632" s="347"/>
      <c r="AM632" s="347"/>
      <c r="AN632" s="347"/>
      <c r="AO632" s="347"/>
    </row>
    <row r="633" spans="1:41" ht="12.75" customHeight="1" x14ac:dyDescent="0.25">
      <c r="A633" s="347"/>
      <c r="B633" s="361"/>
      <c r="C633" s="361"/>
      <c r="D633" s="361"/>
      <c r="E633" s="347"/>
      <c r="F633" s="347"/>
      <c r="G633" s="347"/>
      <c r="H633" s="347"/>
      <c r="I633" s="347"/>
      <c r="J633" s="347"/>
      <c r="K633" s="347"/>
      <c r="L633" s="361"/>
      <c r="M633" s="361"/>
      <c r="N633" s="361"/>
      <c r="O633" s="361"/>
      <c r="P633" s="364"/>
      <c r="Q633" s="364"/>
      <c r="R633" s="366"/>
      <c r="S633" s="366"/>
      <c r="T633" s="366"/>
      <c r="U633" s="347"/>
      <c r="V633" s="347"/>
      <c r="W633" s="347"/>
      <c r="X633" s="347"/>
      <c r="Y633" s="347"/>
      <c r="Z633" s="347"/>
      <c r="AA633" s="347"/>
      <c r="AB633" s="347"/>
      <c r="AC633" s="347"/>
      <c r="AD633" s="347"/>
      <c r="AE633" s="347"/>
      <c r="AF633" s="347"/>
      <c r="AG633" s="347"/>
      <c r="AH633" s="347"/>
      <c r="AI633" s="347"/>
      <c r="AJ633" s="347"/>
      <c r="AK633" s="347"/>
      <c r="AL633" s="347"/>
      <c r="AM633" s="347"/>
      <c r="AN633" s="347"/>
      <c r="AO633" s="347"/>
    </row>
    <row r="634" spans="1:41" ht="12.75" customHeight="1" x14ac:dyDescent="0.25">
      <c r="A634" s="347"/>
      <c r="B634" s="361"/>
      <c r="C634" s="361"/>
      <c r="D634" s="361"/>
      <c r="E634" s="347"/>
      <c r="F634" s="347"/>
      <c r="G634" s="347"/>
      <c r="H634" s="347"/>
      <c r="I634" s="347"/>
      <c r="J634" s="347"/>
      <c r="K634" s="347"/>
      <c r="L634" s="361"/>
      <c r="M634" s="361"/>
      <c r="N634" s="361"/>
      <c r="O634" s="361"/>
      <c r="P634" s="364"/>
      <c r="Q634" s="364"/>
      <c r="R634" s="366"/>
      <c r="S634" s="366"/>
      <c r="T634" s="366"/>
      <c r="U634" s="347"/>
      <c r="V634" s="347"/>
      <c r="W634" s="347"/>
      <c r="X634" s="347"/>
      <c r="Y634" s="347"/>
      <c r="Z634" s="347"/>
      <c r="AA634" s="347"/>
      <c r="AB634" s="347"/>
      <c r="AC634" s="347"/>
      <c r="AD634" s="347"/>
      <c r="AE634" s="347"/>
      <c r="AF634" s="347"/>
      <c r="AG634" s="347"/>
      <c r="AH634" s="347"/>
      <c r="AI634" s="347"/>
      <c r="AJ634" s="347"/>
      <c r="AK634" s="347"/>
      <c r="AL634" s="347"/>
      <c r="AM634" s="347"/>
      <c r="AN634" s="347"/>
      <c r="AO634" s="347"/>
    </row>
    <row r="635" spans="1:41" ht="12.75" customHeight="1" x14ac:dyDescent="0.25">
      <c r="A635" s="347"/>
      <c r="B635" s="361"/>
      <c r="C635" s="361"/>
      <c r="D635" s="361"/>
      <c r="E635" s="347"/>
      <c r="F635" s="347"/>
      <c r="G635" s="347"/>
      <c r="H635" s="347"/>
      <c r="I635" s="347"/>
      <c r="J635" s="347"/>
      <c r="K635" s="347"/>
      <c r="L635" s="361"/>
      <c r="M635" s="361"/>
      <c r="N635" s="361"/>
      <c r="O635" s="361"/>
      <c r="P635" s="364"/>
      <c r="Q635" s="364"/>
      <c r="R635" s="366"/>
      <c r="S635" s="366"/>
      <c r="T635" s="366"/>
      <c r="U635" s="347"/>
      <c r="V635" s="347"/>
      <c r="W635" s="347"/>
      <c r="X635" s="347"/>
      <c r="Y635" s="347"/>
      <c r="Z635" s="347"/>
      <c r="AA635" s="347"/>
      <c r="AB635" s="347"/>
      <c r="AC635" s="347"/>
      <c r="AD635" s="347"/>
      <c r="AE635" s="347"/>
      <c r="AF635" s="347"/>
      <c r="AG635" s="347"/>
      <c r="AH635" s="347"/>
      <c r="AI635" s="347"/>
      <c r="AJ635" s="347"/>
      <c r="AK635" s="347"/>
      <c r="AL635" s="347"/>
      <c r="AM635" s="347"/>
      <c r="AN635" s="347"/>
      <c r="AO635" s="347"/>
    </row>
    <row r="636" spans="1:41" ht="12.75" customHeight="1" x14ac:dyDescent="0.25">
      <c r="A636" s="347"/>
      <c r="B636" s="361"/>
      <c r="C636" s="361"/>
      <c r="D636" s="361"/>
      <c r="E636" s="347"/>
      <c r="F636" s="347"/>
      <c r="G636" s="347"/>
      <c r="H636" s="347"/>
      <c r="I636" s="347"/>
      <c r="J636" s="347"/>
      <c r="K636" s="347"/>
      <c r="L636" s="361"/>
      <c r="M636" s="361"/>
      <c r="N636" s="361"/>
      <c r="O636" s="361"/>
      <c r="P636" s="364"/>
      <c r="Q636" s="364"/>
      <c r="R636" s="366"/>
      <c r="S636" s="366"/>
      <c r="T636" s="366"/>
      <c r="U636" s="347"/>
      <c r="V636" s="347"/>
      <c r="W636" s="347"/>
      <c r="X636" s="347"/>
      <c r="Y636" s="347"/>
      <c r="Z636" s="347"/>
      <c r="AA636" s="347"/>
      <c r="AB636" s="347"/>
      <c r="AC636" s="347"/>
      <c r="AD636" s="347"/>
      <c r="AE636" s="347"/>
      <c r="AF636" s="347"/>
      <c r="AG636" s="347"/>
      <c r="AH636" s="347"/>
      <c r="AI636" s="347"/>
      <c r="AJ636" s="347"/>
      <c r="AK636" s="347"/>
      <c r="AL636" s="347"/>
      <c r="AM636" s="347"/>
      <c r="AN636" s="347"/>
      <c r="AO636" s="347"/>
    </row>
    <row r="637" spans="1:41" ht="12.75" customHeight="1" x14ac:dyDescent="0.25">
      <c r="A637" s="347"/>
      <c r="B637" s="361"/>
      <c r="C637" s="361"/>
      <c r="D637" s="361"/>
      <c r="E637" s="347"/>
      <c r="F637" s="347"/>
      <c r="G637" s="347"/>
      <c r="H637" s="347"/>
      <c r="I637" s="347"/>
      <c r="J637" s="347"/>
      <c r="K637" s="347"/>
      <c r="L637" s="361"/>
      <c r="M637" s="361"/>
      <c r="N637" s="361"/>
      <c r="O637" s="361"/>
      <c r="P637" s="364"/>
      <c r="Q637" s="364"/>
      <c r="R637" s="366"/>
      <c r="S637" s="366"/>
      <c r="T637" s="366"/>
      <c r="U637" s="347"/>
      <c r="V637" s="347"/>
      <c r="W637" s="347"/>
      <c r="X637" s="347"/>
      <c r="Y637" s="347"/>
      <c r="Z637" s="347"/>
      <c r="AA637" s="347"/>
      <c r="AB637" s="347"/>
      <c r="AC637" s="347"/>
      <c r="AD637" s="347"/>
      <c r="AE637" s="347"/>
      <c r="AF637" s="347"/>
      <c r="AG637" s="347"/>
      <c r="AH637" s="347"/>
      <c r="AI637" s="347"/>
      <c r="AJ637" s="347"/>
      <c r="AK637" s="347"/>
      <c r="AL637" s="347"/>
      <c r="AM637" s="347"/>
      <c r="AN637" s="347"/>
      <c r="AO637" s="347"/>
    </row>
    <row r="638" spans="1:41" ht="12.75" customHeight="1" x14ac:dyDescent="0.25">
      <c r="A638" s="347"/>
      <c r="B638" s="361"/>
      <c r="C638" s="361"/>
      <c r="D638" s="361"/>
      <c r="E638" s="347"/>
      <c r="F638" s="347"/>
      <c r="G638" s="347"/>
      <c r="H638" s="347"/>
      <c r="I638" s="347"/>
      <c r="J638" s="347"/>
      <c r="K638" s="347"/>
      <c r="L638" s="361"/>
      <c r="M638" s="361"/>
      <c r="N638" s="361"/>
      <c r="O638" s="361"/>
      <c r="P638" s="364"/>
      <c r="Q638" s="364"/>
      <c r="R638" s="366"/>
      <c r="S638" s="366"/>
      <c r="T638" s="366"/>
      <c r="U638" s="347"/>
      <c r="V638" s="347"/>
      <c r="W638" s="347"/>
      <c r="X638" s="347"/>
      <c r="Y638" s="347"/>
      <c r="Z638" s="347"/>
      <c r="AA638" s="347"/>
      <c r="AB638" s="347"/>
      <c r="AC638" s="347"/>
      <c r="AD638" s="347"/>
      <c r="AE638" s="347"/>
      <c r="AF638" s="347"/>
      <c r="AG638" s="347"/>
      <c r="AH638" s="347"/>
      <c r="AI638" s="347"/>
      <c r="AJ638" s="347"/>
      <c r="AK638" s="347"/>
      <c r="AL638" s="347"/>
      <c r="AM638" s="347"/>
      <c r="AN638" s="347"/>
      <c r="AO638" s="347"/>
    </row>
    <row r="639" spans="1:41" ht="12.75" customHeight="1" x14ac:dyDescent="0.25">
      <c r="A639" s="347"/>
      <c r="B639" s="361"/>
      <c r="C639" s="361"/>
      <c r="D639" s="361"/>
      <c r="E639" s="347"/>
      <c r="F639" s="347"/>
      <c r="G639" s="347"/>
      <c r="H639" s="347"/>
      <c r="I639" s="347"/>
      <c r="J639" s="347"/>
      <c r="K639" s="347"/>
      <c r="L639" s="361"/>
      <c r="M639" s="361"/>
      <c r="N639" s="361"/>
      <c r="O639" s="361"/>
      <c r="P639" s="364"/>
      <c r="Q639" s="364"/>
      <c r="R639" s="366"/>
      <c r="S639" s="366"/>
      <c r="T639" s="366"/>
      <c r="U639" s="347"/>
      <c r="V639" s="347"/>
      <c r="W639" s="347"/>
      <c r="X639" s="347"/>
      <c r="Y639" s="347"/>
      <c r="Z639" s="347"/>
      <c r="AA639" s="347"/>
      <c r="AB639" s="347"/>
      <c r="AC639" s="347"/>
      <c r="AD639" s="347"/>
      <c r="AE639" s="347"/>
      <c r="AF639" s="347"/>
      <c r="AG639" s="347"/>
      <c r="AH639" s="347"/>
      <c r="AI639" s="347"/>
      <c r="AJ639" s="347"/>
      <c r="AK639" s="347"/>
      <c r="AL639" s="347"/>
      <c r="AM639" s="347"/>
      <c r="AN639" s="347"/>
      <c r="AO639" s="347"/>
    </row>
    <row r="640" spans="1:41" ht="12.75" customHeight="1" x14ac:dyDescent="0.25">
      <c r="A640" s="347"/>
      <c r="B640" s="361"/>
      <c r="C640" s="361"/>
      <c r="D640" s="361"/>
      <c r="E640" s="347"/>
      <c r="F640" s="347"/>
      <c r="G640" s="347"/>
      <c r="H640" s="347"/>
      <c r="I640" s="347"/>
      <c r="J640" s="347"/>
      <c r="K640" s="347"/>
      <c r="L640" s="361"/>
      <c r="M640" s="361"/>
      <c r="N640" s="361"/>
      <c r="O640" s="361"/>
      <c r="P640" s="364"/>
      <c r="Q640" s="364"/>
      <c r="R640" s="366"/>
      <c r="S640" s="366"/>
      <c r="T640" s="366"/>
      <c r="U640" s="347"/>
      <c r="V640" s="347"/>
      <c r="W640" s="347"/>
      <c r="X640" s="347"/>
      <c r="Y640" s="347"/>
      <c r="Z640" s="347"/>
      <c r="AA640" s="347"/>
      <c r="AB640" s="347"/>
      <c r="AC640" s="347"/>
      <c r="AD640" s="347"/>
      <c r="AE640" s="347"/>
      <c r="AF640" s="347"/>
      <c r="AG640" s="347"/>
      <c r="AH640" s="347"/>
      <c r="AI640" s="347"/>
      <c r="AJ640" s="347"/>
      <c r="AK640" s="347"/>
      <c r="AL640" s="347"/>
      <c r="AM640" s="347"/>
      <c r="AN640" s="347"/>
      <c r="AO640" s="347"/>
    </row>
    <row r="641" spans="1:41" ht="12.75" customHeight="1" x14ac:dyDescent="0.25">
      <c r="A641" s="347"/>
      <c r="B641" s="361"/>
      <c r="C641" s="361"/>
      <c r="D641" s="361"/>
      <c r="E641" s="347"/>
      <c r="F641" s="347"/>
      <c r="G641" s="347"/>
      <c r="H641" s="347"/>
      <c r="I641" s="347"/>
      <c r="J641" s="347"/>
      <c r="K641" s="347"/>
      <c r="L641" s="361"/>
      <c r="M641" s="361"/>
      <c r="N641" s="361"/>
      <c r="O641" s="361"/>
      <c r="P641" s="364"/>
      <c r="Q641" s="364"/>
      <c r="R641" s="366"/>
      <c r="S641" s="366"/>
      <c r="T641" s="366"/>
      <c r="U641" s="347"/>
      <c r="V641" s="347"/>
      <c r="W641" s="347"/>
      <c r="X641" s="347"/>
      <c r="Y641" s="347"/>
      <c r="Z641" s="347"/>
      <c r="AA641" s="347"/>
      <c r="AB641" s="347"/>
      <c r="AC641" s="347"/>
      <c r="AD641" s="347"/>
      <c r="AE641" s="347"/>
      <c r="AF641" s="347"/>
      <c r="AG641" s="347"/>
      <c r="AH641" s="347"/>
      <c r="AI641" s="347"/>
      <c r="AJ641" s="347"/>
      <c r="AK641" s="347"/>
      <c r="AL641" s="347"/>
      <c r="AM641" s="347"/>
      <c r="AN641" s="347"/>
      <c r="AO641" s="347"/>
    </row>
    <row r="642" spans="1:41" ht="12.75" customHeight="1" x14ac:dyDescent="0.25">
      <c r="A642" s="347"/>
      <c r="B642" s="361"/>
      <c r="C642" s="361"/>
      <c r="D642" s="361"/>
      <c r="E642" s="347"/>
      <c r="F642" s="347"/>
      <c r="G642" s="347"/>
      <c r="H642" s="347"/>
      <c r="I642" s="347"/>
      <c r="J642" s="347"/>
      <c r="K642" s="347"/>
      <c r="L642" s="361"/>
      <c r="M642" s="361"/>
      <c r="N642" s="361"/>
      <c r="O642" s="361"/>
      <c r="P642" s="364"/>
      <c r="Q642" s="364"/>
      <c r="R642" s="366"/>
      <c r="S642" s="366"/>
      <c r="T642" s="366"/>
      <c r="U642" s="347"/>
      <c r="V642" s="347"/>
      <c r="W642" s="347"/>
      <c r="X642" s="347"/>
      <c r="Y642" s="347"/>
      <c r="Z642" s="347"/>
      <c r="AA642" s="347"/>
      <c r="AB642" s="347"/>
      <c r="AC642" s="347"/>
      <c r="AD642" s="347"/>
      <c r="AE642" s="347"/>
      <c r="AF642" s="347"/>
      <c r="AG642" s="347"/>
      <c r="AH642" s="347"/>
      <c r="AI642" s="347"/>
      <c r="AJ642" s="347"/>
      <c r="AK642" s="347"/>
      <c r="AL642" s="347"/>
      <c r="AM642" s="347"/>
      <c r="AN642" s="347"/>
      <c r="AO642" s="347"/>
    </row>
    <row r="643" spans="1:41" ht="12.75" customHeight="1" x14ac:dyDescent="0.25">
      <c r="A643" s="347"/>
      <c r="B643" s="361"/>
      <c r="C643" s="361"/>
      <c r="D643" s="361"/>
      <c r="E643" s="347"/>
      <c r="F643" s="347"/>
      <c r="G643" s="347"/>
      <c r="H643" s="347"/>
      <c r="I643" s="347"/>
      <c r="J643" s="347"/>
      <c r="K643" s="347"/>
      <c r="L643" s="361"/>
      <c r="M643" s="361"/>
      <c r="N643" s="361"/>
      <c r="O643" s="361"/>
      <c r="P643" s="364"/>
      <c r="Q643" s="364"/>
      <c r="R643" s="366"/>
      <c r="S643" s="366"/>
      <c r="T643" s="366"/>
      <c r="U643" s="347"/>
      <c r="V643" s="347"/>
      <c r="W643" s="347"/>
      <c r="X643" s="347"/>
      <c r="Y643" s="347"/>
      <c r="Z643" s="347"/>
      <c r="AA643" s="347"/>
      <c r="AB643" s="347"/>
      <c r="AC643" s="347"/>
      <c r="AD643" s="347"/>
      <c r="AE643" s="347"/>
      <c r="AF643" s="347"/>
      <c r="AG643" s="347"/>
      <c r="AH643" s="347"/>
      <c r="AI643" s="347"/>
      <c r="AJ643" s="347"/>
      <c r="AK643" s="347"/>
      <c r="AL643" s="347"/>
      <c r="AM643" s="347"/>
      <c r="AN643" s="347"/>
      <c r="AO643" s="347"/>
    </row>
    <row r="644" spans="1:41" ht="12.75" customHeight="1" x14ac:dyDescent="0.25">
      <c r="A644" s="347"/>
      <c r="B644" s="361"/>
      <c r="C644" s="361"/>
      <c r="D644" s="361"/>
      <c r="E644" s="347"/>
      <c r="F644" s="347"/>
      <c r="G644" s="347"/>
      <c r="H644" s="347"/>
      <c r="I644" s="347"/>
      <c r="J644" s="347"/>
      <c r="K644" s="347"/>
      <c r="L644" s="361"/>
      <c r="M644" s="361"/>
      <c r="N644" s="361"/>
      <c r="O644" s="361"/>
      <c r="P644" s="364"/>
      <c r="Q644" s="364"/>
      <c r="R644" s="366"/>
      <c r="S644" s="366"/>
      <c r="T644" s="366"/>
      <c r="U644" s="347"/>
      <c r="V644" s="347"/>
      <c r="W644" s="347"/>
      <c r="X644" s="347"/>
      <c r="Y644" s="347"/>
      <c r="Z644" s="347"/>
      <c r="AA644" s="347"/>
      <c r="AB644" s="347"/>
      <c r="AC644" s="347"/>
      <c r="AD644" s="347"/>
      <c r="AE644" s="347"/>
      <c r="AF644" s="347"/>
      <c r="AG644" s="347"/>
      <c r="AH644" s="347"/>
      <c r="AI644" s="347"/>
      <c r="AJ644" s="347"/>
      <c r="AK644" s="347"/>
      <c r="AL644" s="347"/>
      <c r="AM644" s="347"/>
      <c r="AN644" s="347"/>
      <c r="AO644" s="347"/>
    </row>
    <row r="645" spans="1:41" ht="12.75" customHeight="1" x14ac:dyDescent="0.25">
      <c r="A645" s="347"/>
      <c r="B645" s="361"/>
      <c r="C645" s="361"/>
      <c r="D645" s="361"/>
      <c r="E645" s="347"/>
      <c r="F645" s="347"/>
      <c r="G645" s="347"/>
      <c r="H645" s="347"/>
      <c r="I645" s="347"/>
      <c r="J645" s="347"/>
      <c r="K645" s="347"/>
      <c r="L645" s="361"/>
      <c r="M645" s="361"/>
      <c r="N645" s="361"/>
      <c r="O645" s="361"/>
      <c r="P645" s="364"/>
      <c r="Q645" s="364"/>
      <c r="R645" s="366"/>
      <c r="S645" s="366"/>
      <c r="T645" s="366"/>
      <c r="U645" s="347"/>
      <c r="V645" s="347"/>
      <c r="W645" s="347"/>
      <c r="X645" s="347"/>
      <c r="Y645" s="347"/>
      <c r="Z645" s="347"/>
      <c r="AA645" s="347"/>
      <c r="AB645" s="347"/>
      <c r="AC645" s="347"/>
      <c r="AD645" s="347"/>
      <c r="AE645" s="347"/>
      <c r="AF645" s="347"/>
      <c r="AG645" s="347"/>
      <c r="AH645" s="347"/>
      <c r="AI645" s="347"/>
      <c r="AJ645" s="347"/>
      <c r="AK645" s="347"/>
      <c r="AL645" s="347"/>
      <c r="AM645" s="347"/>
      <c r="AN645" s="347"/>
      <c r="AO645" s="347"/>
    </row>
    <row r="646" spans="1:41" ht="12.75" customHeight="1" x14ac:dyDescent="0.25">
      <c r="A646" s="347"/>
      <c r="B646" s="361"/>
      <c r="C646" s="361"/>
      <c r="D646" s="361"/>
      <c r="E646" s="347"/>
      <c r="F646" s="347"/>
      <c r="G646" s="347"/>
      <c r="H646" s="347"/>
      <c r="I646" s="347"/>
      <c r="J646" s="347"/>
      <c r="K646" s="347"/>
      <c r="L646" s="361"/>
      <c r="M646" s="361"/>
      <c r="N646" s="361"/>
      <c r="O646" s="361"/>
      <c r="P646" s="364"/>
      <c r="Q646" s="364"/>
      <c r="R646" s="366"/>
      <c r="S646" s="366"/>
      <c r="T646" s="366"/>
      <c r="U646" s="347"/>
      <c r="V646" s="347"/>
      <c r="W646" s="347"/>
      <c r="X646" s="347"/>
      <c r="Y646" s="347"/>
      <c r="Z646" s="347"/>
      <c r="AA646" s="347"/>
      <c r="AB646" s="347"/>
      <c r="AC646" s="347"/>
      <c r="AD646" s="347"/>
      <c r="AE646" s="347"/>
      <c r="AF646" s="347"/>
      <c r="AG646" s="347"/>
      <c r="AH646" s="347"/>
      <c r="AI646" s="347"/>
      <c r="AJ646" s="347"/>
      <c r="AK646" s="347"/>
      <c r="AL646" s="347"/>
      <c r="AM646" s="347"/>
      <c r="AN646" s="347"/>
      <c r="AO646" s="347"/>
    </row>
    <row r="647" spans="1:41" ht="12.75" customHeight="1" x14ac:dyDescent="0.25">
      <c r="A647" s="347"/>
      <c r="B647" s="361"/>
      <c r="C647" s="361"/>
      <c r="D647" s="361"/>
      <c r="E647" s="347"/>
      <c r="F647" s="347"/>
      <c r="G647" s="347"/>
      <c r="H647" s="347"/>
      <c r="I647" s="347"/>
      <c r="J647" s="347"/>
      <c r="K647" s="347"/>
      <c r="L647" s="361"/>
      <c r="M647" s="361"/>
      <c r="N647" s="361"/>
      <c r="O647" s="361"/>
      <c r="P647" s="364"/>
      <c r="Q647" s="364"/>
      <c r="R647" s="366"/>
      <c r="S647" s="366"/>
      <c r="T647" s="366"/>
      <c r="U647" s="347"/>
      <c r="V647" s="347"/>
      <c r="W647" s="347"/>
      <c r="X647" s="347"/>
      <c r="Y647" s="347"/>
      <c r="Z647" s="347"/>
      <c r="AA647" s="347"/>
      <c r="AB647" s="347"/>
      <c r="AC647" s="347"/>
      <c r="AD647" s="347"/>
      <c r="AE647" s="347"/>
      <c r="AF647" s="347"/>
      <c r="AG647" s="347"/>
      <c r="AH647" s="347"/>
      <c r="AI647" s="347"/>
      <c r="AJ647" s="347"/>
      <c r="AK647" s="347"/>
      <c r="AL647" s="347"/>
      <c r="AM647" s="347"/>
      <c r="AN647" s="347"/>
      <c r="AO647" s="347"/>
    </row>
    <row r="648" spans="1:41" ht="12.75" customHeight="1" x14ac:dyDescent="0.25">
      <c r="A648" s="347"/>
      <c r="B648" s="361"/>
      <c r="C648" s="361"/>
      <c r="D648" s="361"/>
      <c r="E648" s="347"/>
      <c r="F648" s="347"/>
      <c r="G648" s="347"/>
      <c r="H648" s="347"/>
      <c r="I648" s="347"/>
      <c r="J648" s="347"/>
      <c r="K648" s="347"/>
      <c r="L648" s="361"/>
      <c r="M648" s="361"/>
      <c r="N648" s="361"/>
      <c r="O648" s="361"/>
      <c r="P648" s="364"/>
      <c r="Q648" s="364"/>
      <c r="R648" s="366"/>
      <c r="S648" s="366"/>
      <c r="T648" s="366"/>
      <c r="U648" s="347"/>
      <c r="V648" s="347"/>
      <c r="W648" s="347"/>
      <c r="X648" s="347"/>
      <c r="Y648" s="347"/>
      <c r="Z648" s="347"/>
      <c r="AA648" s="347"/>
      <c r="AB648" s="347"/>
      <c r="AC648" s="347"/>
      <c r="AD648" s="347"/>
      <c r="AE648" s="347"/>
      <c r="AF648" s="347"/>
      <c r="AG648" s="347"/>
      <c r="AH648" s="347"/>
      <c r="AI648" s="347"/>
      <c r="AJ648" s="347"/>
      <c r="AK648" s="347"/>
      <c r="AL648" s="347"/>
      <c r="AM648" s="347"/>
      <c r="AN648" s="347"/>
      <c r="AO648" s="347"/>
    </row>
    <row r="649" spans="1:41" ht="12.75" customHeight="1" x14ac:dyDescent="0.25">
      <c r="A649" s="347"/>
      <c r="B649" s="361"/>
      <c r="C649" s="361"/>
      <c r="D649" s="361"/>
      <c r="E649" s="347"/>
      <c r="F649" s="347"/>
      <c r="G649" s="347"/>
      <c r="H649" s="347"/>
      <c r="I649" s="347"/>
      <c r="J649" s="347"/>
      <c r="K649" s="347"/>
      <c r="L649" s="361"/>
      <c r="M649" s="361"/>
      <c r="N649" s="361"/>
      <c r="O649" s="361"/>
      <c r="P649" s="364"/>
      <c r="Q649" s="364"/>
      <c r="R649" s="366"/>
      <c r="S649" s="366"/>
      <c r="T649" s="366"/>
      <c r="U649" s="347"/>
      <c r="V649" s="347"/>
      <c r="W649" s="347"/>
      <c r="X649" s="347"/>
      <c r="Y649" s="347"/>
      <c r="Z649" s="347"/>
      <c r="AA649" s="347"/>
      <c r="AB649" s="347"/>
      <c r="AC649" s="347"/>
      <c r="AD649" s="347"/>
      <c r="AE649" s="347"/>
      <c r="AF649" s="347"/>
      <c r="AG649" s="347"/>
      <c r="AH649" s="347"/>
      <c r="AI649" s="347"/>
      <c r="AJ649" s="347"/>
      <c r="AK649" s="347"/>
      <c r="AL649" s="347"/>
      <c r="AM649" s="347"/>
      <c r="AN649" s="347"/>
      <c r="AO649" s="347"/>
    </row>
    <row r="650" spans="1:41" ht="12.75" customHeight="1" x14ac:dyDescent="0.25">
      <c r="A650" s="347"/>
      <c r="B650" s="361"/>
      <c r="C650" s="361"/>
      <c r="D650" s="361"/>
      <c r="E650" s="347"/>
      <c r="F650" s="347"/>
      <c r="G650" s="347"/>
      <c r="H650" s="347"/>
      <c r="I650" s="347"/>
      <c r="J650" s="347"/>
      <c r="K650" s="347"/>
      <c r="L650" s="361"/>
      <c r="M650" s="361"/>
      <c r="N650" s="361"/>
      <c r="O650" s="361"/>
      <c r="P650" s="364"/>
      <c r="Q650" s="364"/>
      <c r="R650" s="366"/>
      <c r="S650" s="366"/>
      <c r="T650" s="366"/>
      <c r="U650" s="347"/>
      <c r="V650" s="347"/>
      <c r="W650" s="347"/>
      <c r="X650" s="347"/>
      <c r="Y650" s="347"/>
      <c r="Z650" s="347"/>
      <c r="AA650" s="347"/>
      <c r="AB650" s="347"/>
      <c r="AC650" s="347"/>
      <c r="AD650" s="347"/>
      <c r="AE650" s="347"/>
      <c r="AF650" s="347"/>
      <c r="AG650" s="347"/>
      <c r="AH650" s="347"/>
      <c r="AI650" s="347"/>
      <c r="AJ650" s="347"/>
      <c r="AK650" s="347"/>
      <c r="AL650" s="347"/>
      <c r="AM650" s="347"/>
      <c r="AN650" s="347"/>
      <c r="AO650" s="347"/>
    </row>
    <row r="651" spans="1:41" ht="12.75" customHeight="1" x14ac:dyDescent="0.25">
      <c r="A651" s="347"/>
      <c r="B651" s="361"/>
      <c r="C651" s="361"/>
      <c r="D651" s="361"/>
      <c r="E651" s="347"/>
      <c r="F651" s="347"/>
      <c r="G651" s="347"/>
      <c r="H651" s="347"/>
      <c r="I651" s="347"/>
      <c r="J651" s="347"/>
      <c r="K651" s="347"/>
      <c r="L651" s="361"/>
      <c r="M651" s="361"/>
      <c r="N651" s="361"/>
      <c r="O651" s="361"/>
      <c r="P651" s="364"/>
      <c r="Q651" s="364"/>
      <c r="R651" s="366"/>
      <c r="S651" s="366"/>
      <c r="T651" s="366"/>
      <c r="U651" s="347"/>
      <c r="V651" s="347"/>
      <c r="W651" s="347"/>
      <c r="X651" s="347"/>
      <c r="Y651" s="347"/>
      <c r="Z651" s="347"/>
      <c r="AA651" s="347"/>
      <c r="AB651" s="347"/>
      <c r="AC651" s="347"/>
      <c r="AD651" s="347"/>
      <c r="AE651" s="347"/>
      <c r="AF651" s="347"/>
      <c r="AG651" s="347"/>
      <c r="AH651" s="347"/>
      <c r="AI651" s="347"/>
      <c r="AJ651" s="347"/>
      <c r="AK651" s="347"/>
      <c r="AL651" s="347"/>
      <c r="AM651" s="347"/>
      <c r="AN651" s="347"/>
      <c r="AO651" s="347"/>
    </row>
    <row r="652" spans="1:41" ht="12.75" customHeight="1" x14ac:dyDescent="0.25">
      <c r="A652" s="347"/>
      <c r="B652" s="361"/>
      <c r="C652" s="361"/>
      <c r="D652" s="361"/>
      <c r="E652" s="347"/>
      <c r="F652" s="347"/>
      <c r="G652" s="347"/>
      <c r="H652" s="347"/>
      <c r="I652" s="347"/>
      <c r="J652" s="347"/>
      <c r="K652" s="347"/>
      <c r="L652" s="361"/>
      <c r="M652" s="361"/>
      <c r="N652" s="361"/>
      <c r="O652" s="361"/>
      <c r="P652" s="364"/>
      <c r="Q652" s="364"/>
      <c r="R652" s="366"/>
      <c r="S652" s="366"/>
      <c r="T652" s="366"/>
      <c r="U652" s="347"/>
      <c r="V652" s="347"/>
      <c r="W652" s="347"/>
      <c r="X652" s="347"/>
      <c r="Y652" s="347"/>
      <c r="Z652" s="347"/>
      <c r="AA652" s="347"/>
      <c r="AB652" s="347"/>
      <c r="AC652" s="347"/>
      <c r="AD652" s="347"/>
      <c r="AE652" s="347"/>
      <c r="AF652" s="347"/>
      <c r="AG652" s="347"/>
      <c r="AH652" s="347"/>
      <c r="AI652" s="347"/>
      <c r="AJ652" s="347"/>
      <c r="AK652" s="347"/>
      <c r="AL652" s="347"/>
      <c r="AM652" s="347"/>
      <c r="AN652" s="347"/>
      <c r="AO652" s="347"/>
    </row>
    <row r="653" spans="1:41" ht="12.75" customHeight="1" x14ac:dyDescent="0.25">
      <c r="A653" s="347"/>
      <c r="B653" s="361"/>
      <c r="C653" s="361"/>
      <c r="D653" s="361"/>
      <c r="E653" s="347"/>
      <c r="F653" s="347"/>
      <c r="G653" s="347"/>
      <c r="H653" s="347"/>
      <c r="I653" s="347"/>
      <c r="J653" s="347"/>
      <c r="K653" s="347"/>
      <c r="L653" s="361"/>
      <c r="M653" s="361"/>
      <c r="N653" s="361"/>
      <c r="O653" s="361"/>
      <c r="P653" s="364"/>
      <c r="Q653" s="364"/>
      <c r="R653" s="366"/>
      <c r="S653" s="366"/>
      <c r="T653" s="366"/>
      <c r="U653" s="347"/>
      <c r="V653" s="347"/>
      <c r="W653" s="347"/>
      <c r="X653" s="347"/>
      <c r="Y653" s="347"/>
      <c r="Z653" s="347"/>
      <c r="AA653" s="347"/>
      <c r="AB653" s="347"/>
      <c r="AC653" s="347"/>
      <c r="AD653" s="347"/>
      <c r="AE653" s="347"/>
      <c r="AF653" s="347"/>
      <c r="AG653" s="347"/>
      <c r="AH653" s="347"/>
      <c r="AI653" s="347"/>
      <c r="AJ653" s="347"/>
      <c r="AK653" s="347"/>
      <c r="AL653" s="347"/>
      <c r="AM653" s="347"/>
      <c r="AN653" s="347"/>
      <c r="AO653" s="347"/>
    </row>
    <row r="654" spans="1:41" ht="12.75" customHeight="1" x14ac:dyDescent="0.25">
      <c r="A654" s="347"/>
      <c r="B654" s="361"/>
      <c r="C654" s="361"/>
      <c r="D654" s="361"/>
      <c r="E654" s="347"/>
      <c r="F654" s="347"/>
      <c r="G654" s="347"/>
      <c r="H654" s="347"/>
      <c r="I654" s="347"/>
      <c r="J654" s="347"/>
      <c r="K654" s="347"/>
      <c r="L654" s="361"/>
      <c r="M654" s="361"/>
      <c r="N654" s="361"/>
      <c r="O654" s="361"/>
      <c r="P654" s="364"/>
      <c r="Q654" s="364"/>
      <c r="R654" s="366"/>
      <c r="S654" s="366"/>
      <c r="T654" s="366"/>
      <c r="U654" s="347"/>
      <c r="V654" s="347"/>
      <c r="W654" s="347"/>
      <c r="X654" s="347"/>
      <c r="Y654" s="347"/>
      <c r="Z654" s="347"/>
      <c r="AA654" s="347"/>
      <c r="AB654" s="347"/>
      <c r="AC654" s="347"/>
      <c r="AD654" s="347"/>
      <c r="AE654" s="347"/>
      <c r="AF654" s="347"/>
      <c r="AG654" s="347"/>
      <c r="AH654" s="347"/>
      <c r="AI654" s="347"/>
      <c r="AJ654" s="347"/>
      <c r="AK654" s="347"/>
      <c r="AL654" s="347"/>
      <c r="AM654" s="347"/>
      <c r="AN654" s="347"/>
      <c r="AO654" s="347"/>
    </row>
    <row r="655" spans="1:41" ht="12.75" customHeight="1" x14ac:dyDescent="0.25">
      <c r="A655" s="347"/>
      <c r="B655" s="361"/>
      <c r="C655" s="361"/>
      <c r="D655" s="361"/>
      <c r="E655" s="347"/>
      <c r="F655" s="347"/>
      <c r="G655" s="347"/>
      <c r="H655" s="347"/>
      <c r="I655" s="347"/>
      <c r="J655" s="347"/>
      <c r="K655" s="347"/>
      <c r="L655" s="361"/>
      <c r="M655" s="361"/>
      <c r="N655" s="361"/>
      <c r="O655" s="361"/>
      <c r="P655" s="364"/>
      <c r="Q655" s="364"/>
      <c r="R655" s="366"/>
      <c r="S655" s="366"/>
      <c r="T655" s="366"/>
      <c r="U655" s="347"/>
      <c r="V655" s="347"/>
      <c r="W655" s="347"/>
      <c r="X655" s="347"/>
      <c r="Y655" s="347"/>
      <c r="Z655" s="347"/>
      <c r="AA655" s="347"/>
      <c r="AB655" s="347"/>
      <c r="AC655" s="347"/>
      <c r="AD655" s="347"/>
      <c r="AE655" s="347"/>
      <c r="AF655" s="347"/>
      <c r="AG655" s="347"/>
      <c r="AH655" s="347"/>
      <c r="AI655" s="347"/>
      <c r="AJ655" s="347"/>
      <c r="AK655" s="347"/>
      <c r="AL655" s="347"/>
      <c r="AM655" s="347"/>
      <c r="AN655" s="347"/>
      <c r="AO655" s="347"/>
    </row>
    <row r="656" spans="1:41" ht="12.75" customHeight="1" x14ac:dyDescent="0.25">
      <c r="A656" s="347"/>
      <c r="B656" s="361"/>
      <c r="C656" s="361"/>
      <c r="D656" s="361"/>
      <c r="E656" s="347"/>
      <c r="F656" s="347"/>
      <c r="G656" s="347"/>
      <c r="H656" s="347"/>
      <c r="I656" s="347"/>
      <c r="J656" s="347"/>
      <c r="K656" s="347"/>
      <c r="L656" s="361"/>
      <c r="M656" s="361"/>
      <c r="N656" s="361"/>
      <c r="O656" s="361"/>
      <c r="P656" s="364"/>
      <c r="Q656" s="364"/>
      <c r="R656" s="366"/>
      <c r="S656" s="366"/>
      <c r="T656" s="366"/>
      <c r="U656" s="347"/>
      <c r="V656" s="347"/>
      <c r="W656" s="347"/>
      <c r="X656" s="347"/>
      <c r="Y656" s="347"/>
      <c r="Z656" s="347"/>
      <c r="AA656" s="347"/>
      <c r="AB656" s="347"/>
      <c r="AC656" s="347"/>
      <c r="AD656" s="347"/>
      <c r="AE656" s="347"/>
      <c r="AF656" s="347"/>
      <c r="AG656" s="347"/>
      <c r="AH656" s="347"/>
      <c r="AI656" s="347"/>
      <c r="AJ656" s="347"/>
      <c r="AK656" s="347"/>
      <c r="AL656" s="347"/>
      <c r="AM656" s="347"/>
      <c r="AN656" s="347"/>
      <c r="AO656" s="347"/>
    </row>
    <row r="657" spans="1:41" ht="12.75" customHeight="1" x14ac:dyDescent="0.25">
      <c r="A657" s="347"/>
      <c r="B657" s="361"/>
      <c r="C657" s="361"/>
      <c r="D657" s="361"/>
      <c r="E657" s="347"/>
      <c r="F657" s="347"/>
      <c r="G657" s="347"/>
      <c r="H657" s="347"/>
      <c r="I657" s="347"/>
      <c r="J657" s="347"/>
      <c r="K657" s="347"/>
      <c r="L657" s="361"/>
      <c r="M657" s="361"/>
      <c r="N657" s="361"/>
      <c r="O657" s="361"/>
      <c r="P657" s="364"/>
      <c r="Q657" s="364"/>
      <c r="R657" s="366"/>
      <c r="S657" s="366"/>
      <c r="T657" s="366"/>
      <c r="U657" s="347"/>
      <c r="V657" s="347"/>
      <c r="W657" s="347"/>
      <c r="X657" s="347"/>
      <c r="Y657" s="347"/>
      <c r="Z657" s="347"/>
      <c r="AA657" s="347"/>
      <c r="AB657" s="347"/>
      <c r="AC657" s="347"/>
      <c r="AD657" s="347"/>
      <c r="AE657" s="347"/>
      <c r="AF657" s="347"/>
      <c r="AG657" s="347"/>
      <c r="AH657" s="347"/>
      <c r="AI657" s="347"/>
      <c r="AJ657" s="347"/>
      <c r="AK657" s="347"/>
      <c r="AL657" s="347"/>
      <c r="AM657" s="347"/>
      <c r="AN657" s="347"/>
      <c r="AO657" s="347"/>
    </row>
    <row r="658" spans="1:41" ht="12.75" customHeight="1" x14ac:dyDescent="0.25">
      <c r="A658" s="347"/>
      <c r="B658" s="361"/>
      <c r="C658" s="361"/>
      <c r="D658" s="361"/>
      <c r="E658" s="347"/>
      <c r="F658" s="347"/>
      <c r="G658" s="347"/>
      <c r="H658" s="347"/>
      <c r="I658" s="347"/>
      <c r="J658" s="347"/>
      <c r="K658" s="347"/>
      <c r="L658" s="361"/>
      <c r="M658" s="361"/>
      <c r="N658" s="361"/>
      <c r="O658" s="361"/>
      <c r="P658" s="364"/>
      <c r="Q658" s="364"/>
      <c r="R658" s="366"/>
      <c r="S658" s="366"/>
      <c r="T658" s="366"/>
      <c r="U658" s="347"/>
      <c r="V658" s="347"/>
      <c r="W658" s="347"/>
      <c r="X658" s="347"/>
      <c r="Y658" s="347"/>
      <c r="Z658" s="347"/>
      <c r="AA658" s="347"/>
      <c r="AB658" s="347"/>
      <c r="AC658" s="347"/>
      <c r="AD658" s="347"/>
      <c r="AE658" s="347"/>
      <c r="AF658" s="347"/>
      <c r="AG658" s="347"/>
      <c r="AH658" s="347"/>
      <c r="AI658" s="347"/>
      <c r="AJ658" s="347"/>
      <c r="AK658" s="347"/>
      <c r="AL658" s="347"/>
      <c r="AM658" s="347"/>
      <c r="AN658" s="347"/>
      <c r="AO658" s="347"/>
    </row>
    <row r="659" spans="1:41" ht="12.75" customHeight="1" x14ac:dyDescent="0.25">
      <c r="A659" s="347"/>
      <c r="B659" s="361"/>
      <c r="C659" s="361"/>
      <c r="D659" s="361"/>
      <c r="E659" s="347"/>
      <c r="F659" s="347"/>
      <c r="G659" s="347"/>
      <c r="H659" s="347"/>
      <c r="I659" s="347"/>
      <c r="J659" s="347"/>
      <c r="K659" s="347"/>
      <c r="L659" s="361"/>
      <c r="M659" s="361"/>
      <c r="N659" s="361"/>
      <c r="O659" s="361"/>
      <c r="P659" s="364"/>
      <c r="Q659" s="364"/>
      <c r="R659" s="366"/>
      <c r="S659" s="366"/>
      <c r="T659" s="366"/>
      <c r="U659" s="347"/>
      <c r="V659" s="347"/>
      <c r="W659" s="347"/>
      <c r="X659" s="347"/>
      <c r="Y659" s="347"/>
      <c r="Z659" s="347"/>
      <c r="AA659" s="347"/>
      <c r="AB659" s="347"/>
      <c r="AC659" s="347"/>
      <c r="AD659" s="347"/>
      <c r="AE659" s="347"/>
      <c r="AF659" s="347"/>
      <c r="AG659" s="347"/>
      <c r="AH659" s="347"/>
      <c r="AI659" s="347"/>
      <c r="AJ659" s="347"/>
      <c r="AK659" s="347"/>
      <c r="AL659" s="347"/>
      <c r="AM659" s="347"/>
      <c r="AN659" s="347"/>
      <c r="AO659" s="347"/>
    </row>
    <row r="660" spans="1:41" ht="12.75" customHeight="1" x14ac:dyDescent="0.25">
      <c r="A660" s="347"/>
      <c r="B660" s="361"/>
      <c r="C660" s="361"/>
      <c r="D660" s="361"/>
      <c r="E660" s="347"/>
      <c r="F660" s="347"/>
      <c r="G660" s="347"/>
      <c r="H660" s="347"/>
      <c r="I660" s="347"/>
      <c r="J660" s="347"/>
      <c r="K660" s="347"/>
      <c r="L660" s="361"/>
      <c r="M660" s="361"/>
      <c r="N660" s="361"/>
      <c r="O660" s="361"/>
      <c r="P660" s="364"/>
      <c r="Q660" s="364"/>
      <c r="R660" s="366"/>
      <c r="S660" s="366"/>
      <c r="T660" s="366"/>
      <c r="U660" s="347"/>
      <c r="V660" s="347"/>
      <c r="W660" s="347"/>
      <c r="X660" s="347"/>
      <c r="Y660" s="347"/>
      <c r="Z660" s="347"/>
      <c r="AA660" s="347"/>
      <c r="AB660" s="347"/>
      <c r="AC660" s="347"/>
      <c r="AD660" s="347"/>
      <c r="AE660" s="347"/>
      <c r="AF660" s="347"/>
      <c r="AG660" s="347"/>
      <c r="AH660" s="347"/>
      <c r="AI660" s="347"/>
      <c r="AJ660" s="347"/>
      <c r="AK660" s="347"/>
      <c r="AL660" s="347"/>
      <c r="AM660" s="347"/>
      <c r="AN660" s="347"/>
      <c r="AO660" s="347"/>
    </row>
    <row r="661" spans="1:41" ht="12.75" customHeight="1" x14ac:dyDescent="0.25">
      <c r="A661" s="347"/>
      <c r="B661" s="361"/>
      <c r="C661" s="361"/>
      <c r="D661" s="361"/>
      <c r="E661" s="347"/>
      <c r="F661" s="347"/>
      <c r="G661" s="347"/>
      <c r="H661" s="347"/>
      <c r="I661" s="347"/>
      <c r="J661" s="347"/>
      <c r="K661" s="347"/>
      <c r="L661" s="361"/>
      <c r="M661" s="361"/>
      <c r="N661" s="361"/>
      <c r="O661" s="361"/>
      <c r="P661" s="364"/>
      <c r="Q661" s="364"/>
      <c r="R661" s="366"/>
      <c r="S661" s="366"/>
      <c r="T661" s="366"/>
      <c r="U661" s="347"/>
      <c r="V661" s="347"/>
      <c r="W661" s="347"/>
      <c r="X661" s="347"/>
      <c r="Y661" s="347"/>
      <c r="Z661" s="347"/>
      <c r="AA661" s="347"/>
      <c r="AB661" s="347"/>
      <c r="AC661" s="347"/>
      <c r="AD661" s="347"/>
      <c r="AE661" s="347"/>
      <c r="AF661" s="347"/>
      <c r="AG661" s="347"/>
      <c r="AH661" s="347"/>
      <c r="AI661" s="347"/>
      <c r="AJ661" s="347"/>
      <c r="AK661" s="347"/>
      <c r="AL661" s="347"/>
      <c r="AM661" s="347"/>
      <c r="AN661" s="347"/>
      <c r="AO661" s="347"/>
    </row>
    <row r="662" spans="1:41" ht="12.75" customHeight="1" x14ac:dyDescent="0.25">
      <c r="A662" s="347"/>
      <c r="B662" s="361"/>
      <c r="C662" s="361"/>
      <c r="D662" s="361"/>
      <c r="E662" s="347"/>
      <c r="F662" s="347"/>
      <c r="G662" s="347"/>
      <c r="H662" s="347"/>
      <c r="I662" s="347"/>
      <c r="J662" s="347"/>
      <c r="K662" s="347"/>
      <c r="L662" s="361"/>
      <c r="M662" s="361"/>
      <c r="N662" s="361"/>
      <c r="O662" s="361"/>
      <c r="P662" s="364"/>
      <c r="Q662" s="364"/>
      <c r="R662" s="366"/>
      <c r="S662" s="366"/>
      <c r="T662" s="366"/>
      <c r="U662" s="347"/>
      <c r="V662" s="347"/>
      <c r="W662" s="347"/>
      <c r="X662" s="347"/>
      <c r="Y662" s="347"/>
      <c r="Z662" s="347"/>
      <c r="AA662" s="347"/>
      <c r="AB662" s="347"/>
      <c r="AC662" s="347"/>
      <c r="AD662" s="347"/>
      <c r="AE662" s="347"/>
      <c r="AF662" s="347"/>
      <c r="AG662" s="347"/>
      <c r="AH662" s="347"/>
      <c r="AI662" s="347"/>
      <c r="AJ662" s="347"/>
      <c r="AK662" s="347"/>
      <c r="AL662" s="347"/>
      <c r="AM662" s="347"/>
      <c r="AN662" s="347"/>
      <c r="AO662" s="347"/>
    </row>
    <row r="663" spans="1:41" ht="12.75" customHeight="1" x14ac:dyDescent="0.25">
      <c r="A663" s="347"/>
      <c r="B663" s="361"/>
      <c r="C663" s="361"/>
      <c r="D663" s="361"/>
      <c r="E663" s="347"/>
      <c r="F663" s="347"/>
      <c r="G663" s="347"/>
      <c r="H663" s="347"/>
      <c r="I663" s="347"/>
      <c r="J663" s="347"/>
      <c r="K663" s="347"/>
      <c r="L663" s="361"/>
      <c r="M663" s="361"/>
      <c r="N663" s="361"/>
      <c r="O663" s="361"/>
      <c r="P663" s="364"/>
      <c r="Q663" s="364"/>
      <c r="R663" s="366"/>
      <c r="S663" s="366"/>
      <c r="T663" s="366"/>
      <c r="U663" s="347"/>
      <c r="V663" s="347"/>
      <c r="W663" s="347"/>
      <c r="X663" s="347"/>
      <c r="Y663" s="347"/>
      <c r="Z663" s="347"/>
      <c r="AA663" s="347"/>
      <c r="AB663" s="347"/>
      <c r="AC663" s="347"/>
      <c r="AD663" s="347"/>
      <c r="AE663" s="347"/>
      <c r="AF663" s="347"/>
      <c r="AG663" s="347"/>
      <c r="AH663" s="347"/>
      <c r="AI663" s="347"/>
      <c r="AJ663" s="347"/>
      <c r="AK663" s="347"/>
      <c r="AL663" s="347"/>
      <c r="AM663" s="347"/>
      <c r="AN663" s="347"/>
      <c r="AO663" s="347"/>
    </row>
    <row r="664" spans="1:41" ht="12.75" customHeight="1" x14ac:dyDescent="0.25">
      <c r="A664" s="347"/>
      <c r="B664" s="361"/>
      <c r="C664" s="361"/>
      <c r="D664" s="361"/>
      <c r="E664" s="347"/>
      <c r="F664" s="347"/>
      <c r="G664" s="347"/>
      <c r="H664" s="347"/>
      <c r="I664" s="347"/>
      <c r="J664" s="347"/>
      <c r="K664" s="347"/>
      <c r="L664" s="361"/>
      <c r="M664" s="361"/>
      <c r="N664" s="361"/>
      <c r="O664" s="361"/>
      <c r="P664" s="364"/>
      <c r="Q664" s="364"/>
      <c r="R664" s="366"/>
      <c r="S664" s="366"/>
      <c r="T664" s="366"/>
      <c r="U664" s="347"/>
      <c r="V664" s="347"/>
      <c r="W664" s="347"/>
      <c r="X664" s="347"/>
      <c r="Y664" s="347"/>
      <c r="Z664" s="347"/>
      <c r="AA664" s="347"/>
      <c r="AB664" s="347"/>
      <c r="AC664" s="347"/>
      <c r="AD664" s="347"/>
      <c r="AE664" s="347"/>
      <c r="AF664" s="347"/>
      <c r="AG664" s="347"/>
      <c r="AH664" s="347"/>
      <c r="AI664" s="347"/>
      <c r="AJ664" s="347"/>
      <c r="AK664" s="347"/>
      <c r="AL664" s="347"/>
      <c r="AM664" s="347"/>
      <c r="AN664" s="347"/>
      <c r="AO664" s="347"/>
    </row>
    <row r="665" spans="1:41" ht="12.75" customHeight="1" x14ac:dyDescent="0.25">
      <c r="A665" s="347"/>
      <c r="B665" s="361"/>
      <c r="C665" s="361"/>
      <c r="D665" s="361"/>
      <c r="E665" s="347"/>
      <c r="F665" s="347"/>
      <c r="G665" s="347"/>
      <c r="H665" s="347"/>
      <c r="I665" s="347"/>
      <c r="J665" s="347"/>
      <c r="K665" s="347"/>
      <c r="L665" s="361"/>
      <c r="M665" s="361"/>
      <c r="N665" s="361"/>
      <c r="O665" s="361"/>
      <c r="P665" s="364"/>
      <c r="Q665" s="364"/>
      <c r="R665" s="366"/>
      <c r="S665" s="366"/>
      <c r="T665" s="366"/>
      <c r="U665" s="347"/>
      <c r="V665" s="347"/>
      <c r="W665" s="347"/>
      <c r="X665" s="347"/>
      <c r="Y665" s="347"/>
      <c r="Z665" s="347"/>
      <c r="AA665" s="347"/>
      <c r="AB665" s="347"/>
      <c r="AC665" s="347"/>
      <c r="AD665" s="347"/>
      <c r="AE665" s="347"/>
      <c r="AF665" s="347"/>
      <c r="AG665" s="347"/>
      <c r="AH665" s="347"/>
      <c r="AI665" s="347"/>
      <c r="AJ665" s="347"/>
      <c r="AK665" s="347"/>
      <c r="AL665" s="347"/>
      <c r="AM665" s="347"/>
      <c r="AN665" s="347"/>
      <c r="AO665" s="347"/>
    </row>
    <row r="666" spans="1:41" ht="12.75" customHeight="1" x14ac:dyDescent="0.25">
      <c r="A666" s="347"/>
      <c r="B666" s="361"/>
      <c r="C666" s="361"/>
      <c r="D666" s="361"/>
      <c r="E666" s="347"/>
      <c r="F666" s="347"/>
      <c r="G666" s="347"/>
      <c r="H666" s="347"/>
      <c r="I666" s="347"/>
      <c r="J666" s="347"/>
      <c r="K666" s="347"/>
      <c r="L666" s="361"/>
      <c r="M666" s="361"/>
      <c r="N666" s="361"/>
      <c r="O666" s="361"/>
      <c r="P666" s="364"/>
      <c r="Q666" s="364"/>
      <c r="R666" s="366"/>
      <c r="S666" s="366"/>
      <c r="T666" s="366"/>
      <c r="U666" s="347"/>
      <c r="V666" s="347"/>
      <c r="W666" s="347"/>
      <c r="X666" s="347"/>
      <c r="Y666" s="347"/>
      <c r="Z666" s="347"/>
      <c r="AA666" s="347"/>
      <c r="AB666" s="347"/>
      <c r="AC666" s="347"/>
      <c r="AD666" s="347"/>
      <c r="AE666" s="347"/>
      <c r="AF666" s="347"/>
      <c r="AG666" s="347"/>
      <c r="AH666" s="347"/>
      <c r="AI666" s="347"/>
      <c r="AJ666" s="347"/>
      <c r="AK666" s="347"/>
      <c r="AL666" s="347"/>
      <c r="AM666" s="347"/>
      <c r="AN666" s="347"/>
      <c r="AO666" s="347"/>
    </row>
    <row r="667" spans="1:41" ht="12.75" customHeight="1" x14ac:dyDescent="0.25">
      <c r="A667" s="347"/>
      <c r="B667" s="361"/>
      <c r="C667" s="361"/>
      <c r="D667" s="361"/>
      <c r="E667" s="347"/>
      <c r="F667" s="347"/>
      <c r="G667" s="347"/>
      <c r="H667" s="347"/>
      <c r="I667" s="347"/>
      <c r="J667" s="347"/>
      <c r="K667" s="347"/>
      <c r="L667" s="361"/>
      <c r="M667" s="361"/>
      <c r="N667" s="361"/>
      <c r="O667" s="361"/>
      <c r="P667" s="364"/>
      <c r="Q667" s="364"/>
      <c r="R667" s="366"/>
      <c r="S667" s="366"/>
      <c r="T667" s="366"/>
      <c r="U667" s="347"/>
      <c r="V667" s="347"/>
      <c r="W667" s="347"/>
      <c r="X667" s="347"/>
      <c r="Y667" s="347"/>
      <c r="Z667" s="347"/>
      <c r="AA667" s="347"/>
      <c r="AB667" s="347"/>
      <c r="AC667" s="347"/>
      <c r="AD667" s="347"/>
      <c r="AE667" s="347"/>
      <c r="AF667" s="347"/>
      <c r="AG667" s="347"/>
      <c r="AH667" s="347"/>
      <c r="AI667" s="347"/>
      <c r="AJ667" s="347"/>
      <c r="AK667" s="347"/>
      <c r="AL667" s="347"/>
      <c r="AM667" s="347"/>
      <c r="AN667" s="347"/>
      <c r="AO667" s="347"/>
    </row>
    <row r="668" spans="1:41" ht="12.75" customHeight="1" x14ac:dyDescent="0.25">
      <c r="A668" s="347"/>
      <c r="B668" s="361"/>
      <c r="C668" s="361"/>
      <c r="D668" s="361"/>
      <c r="E668" s="347"/>
      <c r="F668" s="347"/>
      <c r="G668" s="347"/>
      <c r="H668" s="347"/>
      <c r="I668" s="347"/>
      <c r="J668" s="347"/>
      <c r="K668" s="347"/>
      <c r="L668" s="361"/>
      <c r="M668" s="361"/>
      <c r="N668" s="361"/>
      <c r="O668" s="361"/>
      <c r="P668" s="364"/>
      <c r="Q668" s="364"/>
      <c r="R668" s="366"/>
      <c r="S668" s="366"/>
      <c r="T668" s="366"/>
      <c r="U668" s="347"/>
      <c r="V668" s="347"/>
      <c r="W668" s="347"/>
      <c r="X668" s="347"/>
      <c r="Y668" s="347"/>
      <c r="Z668" s="347"/>
      <c r="AA668" s="347"/>
      <c r="AB668" s="347"/>
      <c r="AC668" s="347"/>
      <c r="AD668" s="347"/>
      <c r="AE668" s="347"/>
      <c r="AF668" s="347"/>
      <c r="AG668" s="347"/>
      <c r="AH668" s="347"/>
      <c r="AI668" s="347"/>
      <c r="AJ668" s="347"/>
      <c r="AK668" s="347"/>
      <c r="AL668" s="347"/>
      <c r="AM668" s="347"/>
      <c r="AN668" s="347"/>
      <c r="AO668" s="347"/>
    </row>
    <row r="669" spans="1:41" ht="12.75" customHeight="1" x14ac:dyDescent="0.25">
      <c r="A669" s="347"/>
      <c r="B669" s="361"/>
      <c r="C669" s="361"/>
      <c r="D669" s="361"/>
      <c r="E669" s="347"/>
      <c r="F669" s="347"/>
      <c r="G669" s="347"/>
      <c r="H669" s="347"/>
      <c r="I669" s="347"/>
      <c r="J669" s="347"/>
      <c r="K669" s="347"/>
      <c r="L669" s="361"/>
      <c r="M669" s="361"/>
      <c r="N669" s="361"/>
      <c r="O669" s="361"/>
      <c r="P669" s="364"/>
      <c r="Q669" s="364"/>
      <c r="R669" s="366"/>
      <c r="S669" s="366"/>
      <c r="T669" s="366"/>
      <c r="U669" s="347"/>
      <c r="V669" s="347"/>
      <c r="W669" s="347"/>
      <c r="X669" s="347"/>
      <c r="Y669" s="347"/>
      <c r="Z669" s="347"/>
      <c r="AA669" s="347"/>
      <c r="AB669" s="347"/>
      <c r="AC669" s="347"/>
      <c r="AD669" s="347"/>
      <c r="AE669" s="347"/>
      <c r="AF669" s="347"/>
      <c r="AG669" s="347"/>
      <c r="AH669" s="347"/>
      <c r="AI669" s="347"/>
      <c r="AJ669" s="347"/>
      <c r="AK669" s="347"/>
      <c r="AL669" s="347"/>
      <c r="AM669" s="347"/>
      <c r="AN669" s="347"/>
      <c r="AO669" s="347"/>
    </row>
    <row r="670" spans="1:41" ht="12.75" customHeight="1" x14ac:dyDescent="0.25">
      <c r="A670" s="347"/>
      <c r="B670" s="361"/>
      <c r="C670" s="361"/>
      <c r="D670" s="361"/>
      <c r="E670" s="347"/>
      <c r="F670" s="347"/>
      <c r="G670" s="347"/>
      <c r="H670" s="347"/>
      <c r="I670" s="347"/>
      <c r="J670" s="347"/>
      <c r="K670" s="347"/>
      <c r="L670" s="361"/>
      <c r="M670" s="361"/>
      <c r="N670" s="361"/>
      <c r="O670" s="361"/>
      <c r="P670" s="364"/>
      <c r="Q670" s="364"/>
      <c r="R670" s="366"/>
      <c r="S670" s="366"/>
      <c r="T670" s="366"/>
      <c r="U670" s="347"/>
      <c r="V670" s="347"/>
      <c r="W670" s="347"/>
      <c r="X670" s="347"/>
      <c r="Y670" s="347"/>
      <c r="Z670" s="347"/>
      <c r="AA670" s="347"/>
      <c r="AB670" s="347"/>
      <c r="AC670" s="347"/>
      <c r="AD670" s="347"/>
      <c r="AE670" s="347"/>
      <c r="AF670" s="347"/>
      <c r="AG670" s="347"/>
      <c r="AH670" s="347"/>
      <c r="AI670" s="347"/>
      <c r="AJ670" s="347"/>
      <c r="AK670" s="347"/>
      <c r="AL670" s="347"/>
      <c r="AM670" s="347"/>
      <c r="AN670" s="347"/>
      <c r="AO670" s="347"/>
    </row>
    <row r="671" spans="1:41" ht="12.75" customHeight="1" x14ac:dyDescent="0.25">
      <c r="A671" s="347"/>
      <c r="B671" s="361"/>
      <c r="C671" s="361"/>
      <c r="D671" s="361"/>
      <c r="E671" s="347"/>
      <c r="F671" s="347"/>
      <c r="G671" s="347"/>
      <c r="H671" s="347"/>
      <c r="I671" s="347"/>
      <c r="J671" s="347"/>
      <c r="K671" s="347"/>
      <c r="L671" s="361"/>
      <c r="M671" s="361"/>
      <c r="N671" s="361"/>
      <c r="O671" s="361"/>
      <c r="P671" s="364"/>
      <c r="Q671" s="364"/>
      <c r="R671" s="366"/>
      <c r="S671" s="366"/>
      <c r="T671" s="366"/>
      <c r="U671" s="347"/>
      <c r="V671" s="347"/>
      <c r="W671" s="347"/>
      <c r="X671" s="347"/>
      <c r="Y671" s="347"/>
      <c r="Z671" s="347"/>
      <c r="AA671" s="347"/>
      <c r="AB671" s="347"/>
      <c r="AC671" s="347"/>
      <c r="AD671" s="347"/>
      <c r="AE671" s="347"/>
      <c r="AF671" s="347"/>
      <c r="AG671" s="347"/>
      <c r="AH671" s="347"/>
      <c r="AI671" s="347"/>
      <c r="AJ671" s="347"/>
      <c r="AK671" s="347"/>
      <c r="AL671" s="347"/>
      <c r="AM671" s="347"/>
      <c r="AN671" s="347"/>
      <c r="AO671" s="347"/>
    </row>
    <row r="672" spans="1:41" ht="12.75" customHeight="1" x14ac:dyDescent="0.25">
      <c r="A672" s="347"/>
      <c r="B672" s="361"/>
      <c r="C672" s="361"/>
      <c r="D672" s="361"/>
      <c r="E672" s="347"/>
      <c r="F672" s="347"/>
      <c r="G672" s="347"/>
      <c r="H672" s="347"/>
      <c r="I672" s="347"/>
      <c r="J672" s="347"/>
      <c r="K672" s="347"/>
      <c r="L672" s="361"/>
      <c r="M672" s="361"/>
      <c r="N672" s="361"/>
      <c r="O672" s="361"/>
      <c r="P672" s="364"/>
      <c r="Q672" s="364"/>
      <c r="R672" s="366"/>
      <c r="S672" s="366"/>
      <c r="T672" s="366"/>
      <c r="U672" s="347"/>
      <c r="V672" s="347"/>
      <c r="W672" s="347"/>
      <c r="X672" s="347"/>
      <c r="Y672" s="347"/>
      <c r="Z672" s="347"/>
      <c r="AA672" s="347"/>
      <c r="AB672" s="347"/>
      <c r="AC672" s="347"/>
      <c r="AD672" s="347"/>
      <c r="AE672" s="347"/>
      <c r="AF672" s="347"/>
      <c r="AG672" s="347"/>
      <c r="AH672" s="347"/>
      <c r="AI672" s="347"/>
      <c r="AJ672" s="347"/>
      <c r="AK672" s="347"/>
      <c r="AL672" s="347"/>
      <c r="AM672" s="347"/>
      <c r="AN672" s="347"/>
      <c r="AO672" s="347"/>
    </row>
    <row r="673" spans="1:41" ht="12.75" customHeight="1" x14ac:dyDescent="0.25">
      <c r="A673" s="347"/>
      <c r="B673" s="361"/>
      <c r="C673" s="361"/>
      <c r="D673" s="361"/>
      <c r="E673" s="347"/>
      <c r="F673" s="347"/>
      <c r="G673" s="347"/>
      <c r="H673" s="347"/>
      <c r="I673" s="347"/>
      <c r="J673" s="347"/>
      <c r="K673" s="347"/>
      <c r="L673" s="361"/>
      <c r="M673" s="361"/>
      <c r="N673" s="361"/>
      <c r="O673" s="361"/>
      <c r="P673" s="364"/>
      <c r="Q673" s="364"/>
      <c r="R673" s="366"/>
      <c r="S673" s="366"/>
      <c r="T673" s="366"/>
      <c r="U673" s="347"/>
      <c r="V673" s="347"/>
      <c r="W673" s="347"/>
      <c r="X673" s="347"/>
      <c r="Y673" s="347"/>
      <c r="Z673" s="347"/>
      <c r="AA673" s="347"/>
      <c r="AB673" s="347"/>
      <c r="AC673" s="347"/>
      <c r="AD673" s="347"/>
      <c r="AE673" s="347"/>
      <c r="AF673" s="347"/>
      <c r="AG673" s="347"/>
      <c r="AH673" s="347"/>
      <c r="AI673" s="347"/>
      <c r="AJ673" s="347"/>
      <c r="AK673" s="347"/>
      <c r="AL673" s="347"/>
      <c r="AM673" s="347"/>
      <c r="AN673" s="347"/>
      <c r="AO673" s="347"/>
    </row>
    <row r="674" spans="1:41" ht="12.75" customHeight="1" x14ac:dyDescent="0.25">
      <c r="A674" s="347"/>
      <c r="B674" s="361"/>
      <c r="C674" s="361"/>
      <c r="D674" s="361"/>
      <c r="E674" s="347"/>
      <c r="F674" s="347"/>
      <c r="G674" s="347"/>
      <c r="H674" s="347"/>
      <c r="I674" s="347"/>
      <c r="J674" s="347"/>
      <c r="K674" s="347"/>
      <c r="L674" s="361"/>
      <c r="M674" s="361"/>
      <c r="N674" s="361"/>
      <c r="O674" s="361"/>
      <c r="P674" s="364"/>
      <c r="Q674" s="364"/>
      <c r="R674" s="366"/>
      <c r="S674" s="366"/>
      <c r="T674" s="366"/>
      <c r="U674" s="347"/>
      <c r="V674" s="347"/>
      <c r="W674" s="347"/>
      <c r="X674" s="347"/>
      <c r="Y674" s="347"/>
      <c r="Z674" s="347"/>
      <c r="AA674" s="347"/>
      <c r="AB674" s="347"/>
      <c r="AC674" s="347"/>
      <c r="AD674" s="347"/>
      <c r="AE674" s="347"/>
      <c r="AF674" s="347"/>
      <c r="AG674" s="347"/>
      <c r="AH674" s="347"/>
      <c r="AI674" s="347"/>
      <c r="AJ674" s="347"/>
      <c r="AK674" s="347"/>
      <c r="AL674" s="347"/>
      <c r="AM674" s="347"/>
      <c r="AN674" s="347"/>
      <c r="AO674" s="347"/>
    </row>
    <row r="675" spans="1:41" ht="12.75" customHeight="1" x14ac:dyDescent="0.25">
      <c r="A675" s="347"/>
      <c r="B675" s="361"/>
      <c r="C675" s="361"/>
      <c r="D675" s="361"/>
      <c r="E675" s="347"/>
      <c r="F675" s="347"/>
      <c r="G675" s="347"/>
      <c r="H675" s="347"/>
      <c r="I675" s="347"/>
      <c r="J675" s="347"/>
      <c r="K675" s="347"/>
      <c r="L675" s="361"/>
      <c r="M675" s="361"/>
      <c r="N675" s="361"/>
      <c r="O675" s="361"/>
      <c r="P675" s="364"/>
      <c r="Q675" s="364"/>
      <c r="R675" s="366"/>
      <c r="S675" s="366"/>
      <c r="T675" s="366"/>
      <c r="U675" s="347"/>
      <c r="V675" s="347"/>
      <c r="W675" s="347"/>
      <c r="X675" s="347"/>
      <c r="Y675" s="347"/>
      <c r="Z675" s="347"/>
      <c r="AA675" s="347"/>
      <c r="AB675" s="347"/>
      <c r="AC675" s="347"/>
      <c r="AD675" s="347"/>
      <c r="AE675" s="347"/>
      <c r="AF675" s="347"/>
      <c r="AG675" s="347"/>
      <c r="AH675" s="347"/>
      <c r="AI675" s="347"/>
      <c r="AJ675" s="347"/>
      <c r="AK675" s="347"/>
      <c r="AL675" s="347"/>
      <c r="AM675" s="347"/>
      <c r="AN675" s="347"/>
      <c r="AO675" s="347"/>
    </row>
    <row r="676" spans="1:41" ht="12.75" customHeight="1" x14ac:dyDescent="0.25">
      <c r="A676" s="347"/>
      <c r="B676" s="361"/>
      <c r="C676" s="361"/>
      <c r="D676" s="361"/>
      <c r="E676" s="347"/>
      <c r="F676" s="347"/>
      <c r="G676" s="347"/>
      <c r="H676" s="347"/>
      <c r="I676" s="347"/>
      <c r="J676" s="347"/>
      <c r="K676" s="347"/>
      <c r="L676" s="361"/>
      <c r="M676" s="361"/>
      <c r="N676" s="361"/>
      <c r="O676" s="361"/>
      <c r="P676" s="364"/>
      <c r="Q676" s="364"/>
      <c r="R676" s="366"/>
      <c r="S676" s="366"/>
      <c r="T676" s="366"/>
      <c r="U676" s="347"/>
      <c r="V676" s="347"/>
      <c r="W676" s="347"/>
      <c r="X676" s="347"/>
      <c r="Y676" s="347"/>
      <c r="Z676" s="347"/>
      <c r="AA676" s="347"/>
      <c r="AB676" s="347"/>
      <c r="AC676" s="347"/>
      <c r="AD676" s="347"/>
      <c r="AE676" s="347"/>
      <c r="AF676" s="347"/>
      <c r="AG676" s="347"/>
      <c r="AH676" s="347"/>
      <c r="AI676" s="347"/>
      <c r="AJ676" s="347"/>
      <c r="AK676" s="347"/>
      <c r="AL676" s="347"/>
      <c r="AM676" s="347"/>
      <c r="AN676" s="347"/>
      <c r="AO676" s="347"/>
    </row>
    <row r="677" spans="1:41" ht="12.75" customHeight="1" x14ac:dyDescent="0.25">
      <c r="A677" s="347"/>
      <c r="B677" s="361"/>
      <c r="C677" s="361"/>
      <c r="D677" s="361"/>
      <c r="E677" s="347"/>
      <c r="F677" s="347"/>
      <c r="G677" s="347"/>
      <c r="H677" s="347"/>
      <c r="I677" s="347"/>
      <c r="J677" s="347"/>
      <c r="K677" s="347"/>
      <c r="L677" s="361"/>
      <c r="M677" s="361"/>
      <c r="N677" s="361"/>
      <c r="O677" s="361"/>
      <c r="P677" s="364"/>
      <c r="Q677" s="364"/>
      <c r="R677" s="366"/>
      <c r="S677" s="366"/>
      <c r="T677" s="366"/>
      <c r="U677" s="347"/>
      <c r="V677" s="347"/>
      <c r="W677" s="347"/>
      <c r="X677" s="347"/>
      <c r="Y677" s="347"/>
      <c r="Z677" s="347"/>
      <c r="AA677" s="347"/>
      <c r="AB677" s="347"/>
      <c r="AC677" s="347"/>
      <c r="AD677" s="347"/>
      <c r="AE677" s="347"/>
      <c r="AF677" s="347"/>
      <c r="AG677" s="347"/>
      <c r="AH677" s="347"/>
      <c r="AI677" s="347"/>
      <c r="AJ677" s="347"/>
      <c r="AK677" s="347"/>
      <c r="AL677" s="347"/>
      <c r="AM677" s="347"/>
      <c r="AN677" s="347"/>
      <c r="AO677" s="347"/>
    </row>
    <row r="678" spans="1:41" ht="12.75" customHeight="1" x14ac:dyDescent="0.25">
      <c r="A678" s="347"/>
      <c r="B678" s="361"/>
      <c r="C678" s="361"/>
      <c r="D678" s="361"/>
      <c r="E678" s="347"/>
      <c r="F678" s="347"/>
      <c r="G678" s="347"/>
      <c r="H678" s="347"/>
      <c r="I678" s="347"/>
      <c r="J678" s="347"/>
      <c r="K678" s="347"/>
      <c r="L678" s="361"/>
      <c r="M678" s="361"/>
      <c r="N678" s="361"/>
      <c r="O678" s="361"/>
      <c r="P678" s="364"/>
      <c r="Q678" s="364"/>
      <c r="R678" s="366"/>
      <c r="S678" s="366"/>
      <c r="T678" s="366"/>
      <c r="U678" s="347"/>
      <c r="V678" s="347"/>
      <c r="W678" s="347"/>
      <c r="X678" s="347"/>
      <c r="Y678" s="347"/>
      <c r="Z678" s="347"/>
      <c r="AA678" s="347"/>
      <c r="AB678" s="347"/>
      <c r="AC678" s="347"/>
      <c r="AD678" s="347"/>
      <c r="AE678" s="347"/>
      <c r="AF678" s="347"/>
      <c r="AG678" s="347"/>
      <c r="AH678" s="347"/>
      <c r="AI678" s="347"/>
      <c r="AJ678" s="347"/>
      <c r="AK678" s="347"/>
      <c r="AL678" s="347"/>
      <c r="AM678" s="347"/>
      <c r="AN678" s="347"/>
      <c r="AO678" s="347"/>
    </row>
    <row r="679" spans="1:41" ht="12.75" customHeight="1" x14ac:dyDescent="0.25">
      <c r="A679" s="347"/>
      <c r="B679" s="361"/>
      <c r="C679" s="361"/>
      <c r="D679" s="361"/>
      <c r="E679" s="347"/>
      <c r="F679" s="347"/>
      <c r="G679" s="347"/>
      <c r="H679" s="347"/>
      <c r="I679" s="347"/>
      <c r="J679" s="347"/>
      <c r="K679" s="347"/>
      <c r="L679" s="361"/>
      <c r="M679" s="361"/>
      <c r="N679" s="361"/>
      <c r="O679" s="361"/>
      <c r="P679" s="364"/>
      <c r="Q679" s="364"/>
      <c r="R679" s="366"/>
      <c r="S679" s="366"/>
      <c r="T679" s="366"/>
      <c r="U679" s="347"/>
      <c r="V679" s="347"/>
      <c r="W679" s="347"/>
      <c r="X679" s="347"/>
      <c r="Y679" s="347"/>
      <c r="Z679" s="347"/>
      <c r="AA679" s="347"/>
      <c r="AB679" s="347"/>
      <c r="AC679" s="347"/>
      <c r="AD679" s="347"/>
      <c r="AE679" s="347"/>
      <c r="AF679" s="347"/>
      <c r="AG679" s="347"/>
      <c r="AH679" s="347"/>
      <c r="AI679" s="347"/>
      <c r="AJ679" s="347"/>
      <c r="AK679" s="347"/>
      <c r="AL679" s="347"/>
      <c r="AM679" s="347"/>
      <c r="AN679" s="347"/>
      <c r="AO679" s="347"/>
    </row>
    <row r="680" spans="1:41" ht="12.75" customHeight="1" x14ac:dyDescent="0.25">
      <c r="A680" s="347"/>
      <c r="B680" s="361"/>
      <c r="C680" s="361"/>
      <c r="D680" s="361"/>
      <c r="E680" s="347"/>
      <c r="F680" s="347"/>
      <c r="G680" s="347"/>
      <c r="H680" s="347"/>
      <c r="I680" s="347"/>
      <c r="J680" s="347"/>
      <c r="K680" s="347"/>
      <c r="L680" s="361"/>
      <c r="M680" s="361"/>
      <c r="N680" s="361"/>
      <c r="O680" s="361"/>
      <c r="P680" s="364"/>
      <c r="Q680" s="364"/>
      <c r="R680" s="366"/>
      <c r="S680" s="366"/>
      <c r="T680" s="366"/>
      <c r="U680" s="347"/>
      <c r="V680" s="347"/>
      <c r="W680" s="347"/>
      <c r="X680" s="347"/>
      <c r="Y680" s="347"/>
      <c r="Z680" s="347"/>
      <c r="AA680" s="347"/>
      <c r="AB680" s="347"/>
      <c r="AC680" s="347"/>
      <c r="AD680" s="347"/>
      <c r="AE680" s="347"/>
      <c r="AF680" s="347"/>
      <c r="AG680" s="347"/>
      <c r="AH680" s="347"/>
      <c r="AI680" s="347"/>
      <c r="AJ680" s="347"/>
      <c r="AK680" s="347"/>
      <c r="AL680" s="347"/>
      <c r="AM680" s="347"/>
      <c r="AN680" s="347"/>
      <c r="AO680" s="347"/>
    </row>
    <row r="681" spans="1:41" ht="12.75" customHeight="1" x14ac:dyDescent="0.25">
      <c r="A681" s="347"/>
      <c r="B681" s="361"/>
      <c r="C681" s="361"/>
      <c r="D681" s="361"/>
      <c r="E681" s="347"/>
      <c r="F681" s="347"/>
      <c r="G681" s="347"/>
      <c r="H681" s="347"/>
      <c r="I681" s="347"/>
      <c r="J681" s="347"/>
      <c r="K681" s="347"/>
      <c r="L681" s="361"/>
      <c r="M681" s="361"/>
      <c r="N681" s="361"/>
      <c r="O681" s="361"/>
      <c r="P681" s="364"/>
      <c r="Q681" s="364"/>
      <c r="R681" s="366"/>
      <c r="S681" s="366"/>
      <c r="T681" s="366"/>
      <c r="U681" s="347"/>
      <c r="V681" s="347"/>
      <c r="W681" s="347"/>
      <c r="X681" s="347"/>
      <c r="Y681" s="347"/>
      <c r="Z681" s="347"/>
      <c r="AA681" s="347"/>
      <c r="AB681" s="347"/>
      <c r="AC681" s="347"/>
      <c r="AD681" s="347"/>
      <c r="AE681" s="347"/>
      <c r="AF681" s="347"/>
      <c r="AG681" s="347"/>
      <c r="AH681" s="347"/>
      <c r="AI681" s="347"/>
      <c r="AJ681" s="347"/>
      <c r="AK681" s="347"/>
      <c r="AL681" s="347"/>
      <c r="AM681" s="347"/>
      <c r="AN681" s="347"/>
      <c r="AO681" s="347"/>
    </row>
    <row r="682" spans="1:41" ht="12.75" customHeight="1" x14ac:dyDescent="0.25">
      <c r="A682" s="347"/>
      <c r="B682" s="361"/>
      <c r="C682" s="361"/>
      <c r="D682" s="361"/>
      <c r="E682" s="347"/>
      <c r="F682" s="347"/>
      <c r="G682" s="347"/>
      <c r="H682" s="347"/>
      <c r="I682" s="347"/>
      <c r="J682" s="347"/>
      <c r="K682" s="347"/>
      <c r="L682" s="361"/>
      <c r="M682" s="361"/>
      <c r="N682" s="361"/>
      <c r="O682" s="361"/>
      <c r="P682" s="364"/>
      <c r="Q682" s="364"/>
      <c r="R682" s="366"/>
      <c r="S682" s="366"/>
      <c r="T682" s="366"/>
      <c r="U682" s="347"/>
      <c r="V682" s="347"/>
      <c r="W682" s="347"/>
      <c r="X682" s="347"/>
      <c r="Y682" s="347"/>
      <c r="Z682" s="347"/>
      <c r="AA682" s="347"/>
      <c r="AB682" s="347"/>
      <c r="AC682" s="347"/>
      <c r="AD682" s="347"/>
      <c r="AE682" s="347"/>
      <c r="AF682" s="347"/>
      <c r="AG682" s="347"/>
      <c r="AH682" s="347"/>
      <c r="AI682" s="347"/>
      <c r="AJ682" s="347"/>
      <c r="AK682" s="347"/>
      <c r="AL682" s="347"/>
      <c r="AM682" s="347"/>
      <c r="AN682" s="347"/>
      <c r="AO682" s="347"/>
    </row>
    <row r="683" spans="1:41" ht="12.75" customHeight="1" x14ac:dyDescent="0.25">
      <c r="A683" s="347"/>
      <c r="B683" s="361"/>
      <c r="C683" s="361"/>
      <c r="D683" s="361"/>
      <c r="E683" s="347"/>
      <c r="F683" s="347"/>
      <c r="G683" s="347"/>
      <c r="H683" s="347"/>
      <c r="I683" s="347"/>
      <c r="J683" s="347"/>
      <c r="K683" s="347"/>
      <c r="L683" s="361"/>
      <c r="M683" s="361"/>
      <c r="N683" s="361"/>
      <c r="O683" s="361"/>
      <c r="P683" s="364"/>
      <c r="Q683" s="364"/>
      <c r="R683" s="366"/>
      <c r="S683" s="366"/>
      <c r="T683" s="366"/>
      <c r="U683" s="347"/>
      <c r="V683" s="347"/>
      <c r="W683" s="347"/>
      <c r="X683" s="347"/>
      <c r="Y683" s="347"/>
      <c r="Z683" s="347"/>
      <c r="AA683" s="347"/>
      <c r="AB683" s="347"/>
      <c r="AC683" s="347"/>
      <c r="AD683" s="347"/>
      <c r="AE683" s="347"/>
      <c r="AF683" s="347"/>
      <c r="AG683" s="347"/>
      <c r="AH683" s="347"/>
      <c r="AI683" s="347"/>
      <c r="AJ683" s="347"/>
      <c r="AK683" s="347"/>
      <c r="AL683" s="347"/>
      <c r="AM683" s="347"/>
      <c r="AN683" s="347"/>
      <c r="AO683" s="347"/>
    </row>
    <row r="684" spans="1:41" ht="12.75" customHeight="1" x14ac:dyDescent="0.25">
      <c r="A684" s="347"/>
      <c r="B684" s="361"/>
      <c r="C684" s="361"/>
      <c r="D684" s="361"/>
      <c r="E684" s="347"/>
      <c r="F684" s="347"/>
      <c r="G684" s="347"/>
      <c r="H684" s="347"/>
      <c r="I684" s="347"/>
      <c r="J684" s="347"/>
      <c r="K684" s="347"/>
      <c r="L684" s="361"/>
      <c r="M684" s="361"/>
      <c r="N684" s="361"/>
      <c r="O684" s="361"/>
      <c r="P684" s="364"/>
      <c r="Q684" s="364"/>
      <c r="R684" s="366"/>
      <c r="S684" s="366"/>
      <c r="T684" s="366"/>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row>
    <row r="685" spans="1:41" ht="12.75" customHeight="1" x14ac:dyDescent="0.25">
      <c r="A685" s="347"/>
      <c r="B685" s="361"/>
      <c r="C685" s="361"/>
      <c r="D685" s="361"/>
      <c r="E685" s="347"/>
      <c r="F685" s="347"/>
      <c r="G685" s="347"/>
      <c r="H685" s="347"/>
      <c r="I685" s="347"/>
      <c r="J685" s="347"/>
      <c r="K685" s="347"/>
      <c r="L685" s="361"/>
      <c r="M685" s="361"/>
      <c r="N685" s="361"/>
      <c r="O685" s="361"/>
      <c r="P685" s="364"/>
      <c r="Q685" s="364"/>
      <c r="R685" s="366"/>
      <c r="S685" s="366"/>
      <c r="T685" s="366"/>
      <c r="U685" s="347"/>
      <c r="V685" s="347"/>
      <c r="W685" s="347"/>
      <c r="X685" s="347"/>
      <c r="Y685" s="347"/>
      <c r="Z685" s="347"/>
      <c r="AA685" s="347"/>
      <c r="AB685" s="347"/>
      <c r="AC685" s="347"/>
      <c r="AD685" s="347"/>
      <c r="AE685" s="347"/>
      <c r="AF685" s="347"/>
      <c r="AG685" s="347"/>
      <c r="AH685" s="347"/>
      <c r="AI685" s="347"/>
      <c r="AJ685" s="347"/>
      <c r="AK685" s="347"/>
      <c r="AL685" s="347"/>
      <c r="AM685" s="347"/>
      <c r="AN685" s="347"/>
      <c r="AO685" s="347"/>
    </row>
    <row r="686" spans="1:41" ht="12.75" customHeight="1" x14ac:dyDescent="0.25">
      <c r="A686" s="347"/>
      <c r="B686" s="361"/>
      <c r="C686" s="361"/>
      <c r="D686" s="361"/>
      <c r="E686" s="347"/>
      <c r="F686" s="347"/>
      <c r="G686" s="347"/>
      <c r="H686" s="347"/>
      <c r="I686" s="347"/>
      <c r="J686" s="347"/>
      <c r="K686" s="347"/>
      <c r="L686" s="361"/>
      <c r="M686" s="361"/>
      <c r="N686" s="361"/>
      <c r="O686" s="361"/>
      <c r="P686" s="364"/>
      <c r="Q686" s="364"/>
      <c r="R686" s="366"/>
      <c r="S686" s="366"/>
      <c r="T686" s="366"/>
      <c r="U686" s="347"/>
      <c r="V686" s="347"/>
      <c r="W686" s="347"/>
      <c r="X686" s="347"/>
      <c r="Y686" s="347"/>
      <c r="Z686" s="347"/>
      <c r="AA686" s="347"/>
      <c r="AB686" s="347"/>
      <c r="AC686" s="347"/>
      <c r="AD686" s="347"/>
      <c r="AE686" s="347"/>
      <c r="AF686" s="347"/>
      <c r="AG686" s="347"/>
      <c r="AH686" s="347"/>
      <c r="AI686" s="347"/>
      <c r="AJ686" s="347"/>
      <c r="AK686" s="347"/>
      <c r="AL686" s="347"/>
      <c r="AM686" s="347"/>
      <c r="AN686" s="347"/>
      <c r="AO686" s="347"/>
    </row>
    <row r="687" spans="1:41" ht="12.75" customHeight="1" x14ac:dyDescent="0.25">
      <c r="A687" s="347"/>
      <c r="B687" s="361"/>
      <c r="C687" s="361"/>
      <c r="D687" s="361"/>
      <c r="E687" s="347"/>
      <c r="F687" s="347"/>
      <c r="G687" s="347"/>
      <c r="H687" s="347"/>
      <c r="I687" s="347"/>
      <c r="J687" s="347"/>
      <c r="K687" s="347"/>
      <c r="L687" s="361"/>
      <c r="M687" s="361"/>
      <c r="N687" s="361"/>
      <c r="O687" s="361"/>
      <c r="P687" s="364"/>
      <c r="Q687" s="364"/>
      <c r="R687" s="366"/>
      <c r="S687" s="366"/>
      <c r="T687" s="366"/>
      <c r="U687" s="347"/>
      <c r="V687" s="347"/>
      <c r="W687" s="347"/>
      <c r="X687" s="347"/>
      <c r="Y687" s="347"/>
      <c r="Z687" s="347"/>
      <c r="AA687" s="347"/>
      <c r="AB687" s="347"/>
      <c r="AC687" s="347"/>
      <c r="AD687" s="347"/>
      <c r="AE687" s="347"/>
      <c r="AF687" s="347"/>
      <c r="AG687" s="347"/>
      <c r="AH687" s="347"/>
      <c r="AI687" s="347"/>
      <c r="AJ687" s="347"/>
      <c r="AK687" s="347"/>
      <c r="AL687" s="347"/>
      <c r="AM687" s="347"/>
      <c r="AN687" s="347"/>
      <c r="AO687" s="347"/>
    </row>
    <row r="688" spans="1:41" ht="12.75" customHeight="1" x14ac:dyDescent="0.25">
      <c r="A688" s="347"/>
      <c r="B688" s="361"/>
      <c r="C688" s="361"/>
      <c r="D688" s="361"/>
      <c r="E688" s="347"/>
      <c r="F688" s="347"/>
      <c r="G688" s="347"/>
      <c r="H688" s="347"/>
      <c r="I688" s="347"/>
      <c r="J688" s="347"/>
      <c r="K688" s="347"/>
      <c r="L688" s="361"/>
      <c r="M688" s="361"/>
      <c r="N688" s="361"/>
      <c r="O688" s="361"/>
      <c r="P688" s="364"/>
      <c r="Q688" s="364"/>
      <c r="R688" s="366"/>
      <c r="S688" s="366"/>
      <c r="T688" s="366"/>
      <c r="U688" s="347"/>
      <c r="V688" s="347"/>
      <c r="W688" s="347"/>
      <c r="X688" s="347"/>
      <c r="Y688" s="347"/>
      <c r="Z688" s="347"/>
      <c r="AA688" s="347"/>
      <c r="AB688" s="347"/>
      <c r="AC688" s="347"/>
      <c r="AD688" s="347"/>
      <c r="AE688" s="347"/>
      <c r="AF688" s="347"/>
      <c r="AG688" s="347"/>
      <c r="AH688" s="347"/>
      <c r="AI688" s="347"/>
      <c r="AJ688" s="347"/>
      <c r="AK688" s="347"/>
      <c r="AL688" s="347"/>
      <c r="AM688" s="347"/>
      <c r="AN688" s="347"/>
      <c r="AO688" s="347"/>
    </row>
    <row r="689" spans="1:41" ht="12.75" customHeight="1" x14ac:dyDescent="0.25">
      <c r="A689" s="347"/>
      <c r="B689" s="361"/>
      <c r="C689" s="361"/>
      <c r="D689" s="361"/>
      <c r="E689" s="347"/>
      <c r="F689" s="347"/>
      <c r="G689" s="347"/>
      <c r="H689" s="347"/>
      <c r="I689" s="347"/>
      <c r="J689" s="347"/>
      <c r="K689" s="347"/>
      <c r="L689" s="361"/>
      <c r="M689" s="361"/>
      <c r="N689" s="361"/>
      <c r="O689" s="361"/>
      <c r="P689" s="364"/>
      <c r="Q689" s="364"/>
      <c r="R689" s="366"/>
      <c r="S689" s="366"/>
      <c r="T689" s="366"/>
      <c r="U689" s="347"/>
      <c r="V689" s="347"/>
      <c r="W689" s="347"/>
      <c r="X689" s="347"/>
      <c r="Y689" s="347"/>
      <c r="Z689" s="347"/>
      <c r="AA689" s="347"/>
      <c r="AB689" s="347"/>
      <c r="AC689" s="347"/>
      <c r="AD689" s="347"/>
      <c r="AE689" s="347"/>
      <c r="AF689" s="347"/>
      <c r="AG689" s="347"/>
      <c r="AH689" s="347"/>
      <c r="AI689" s="347"/>
      <c r="AJ689" s="347"/>
      <c r="AK689" s="347"/>
      <c r="AL689" s="347"/>
      <c r="AM689" s="347"/>
      <c r="AN689" s="347"/>
      <c r="AO689" s="347"/>
    </row>
    <row r="690" spans="1:41" ht="12.75" customHeight="1" x14ac:dyDescent="0.25">
      <c r="A690" s="347"/>
      <c r="B690" s="361"/>
      <c r="C690" s="361"/>
      <c r="D690" s="361"/>
      <c r="E690" s="347"/>
      <c r="F690" s="347"/>
      <c r="G690" s="347"/>
      <c r="H690" s="347"/>
      <c r="I690" s="347"/>
      <c r="J690" s="347"/>
      <c r="K690" s="347"/>
      <c r="L690" s="361"/>
      <c r="M690" s="361"/>
      <c r="N690" s="361"/>
      <c r="O690" s="361"/>
      <c r="P690" s="364"/>
      <c r="Q690" s="364"/>
      <c r="R690" s="366"/>
      <c r="S690" s="366"/>
      <c r="T690" s="366"/>
      <c r="U690" s="347"/>
      <c r="V690" s="347"/>
      <c r="W690" s="347"/>
      <c r="X690" s="347"/>
      <c r="Y690" s="347"/>
      <c r="Z690" s="347"/>
      <c r="AA690" s="347"/>
      <c r="AB690" s="347"/>
      <c r="AC690" s="347"/>
      <c r="AD690" s="347"/>
      <c r="AE690" s="347"/>
      <c r="AF690" s="347"/>
      <c r="AG690" s="347"/>
      <c r="AH690" s="347"/>
      <c r="AI690" s="347"/>
      <c r="AJ690" s="347"/>
      <c r="AK690" s="347"/>
      <c r="AL690" s="347"/>
      <c r="AM690" s="347"/>
      <c r="AN690" s="347"/>
      <c r="AO690" s="347"/>
    </row>
    <row r="691" spans="1:41" ht="12.75" customHeight="1" x14ac:dyDescent="0.25">
      <c r="A691" s="347"/>
      <c r="B691" s="361"/>
      <c r="C691" s="361"/>
      <c r="D691" s="361"/>
      <c r="E691" s="347"/>
      <c r="F691" s="347"/>
      <c r="G691" s="347"/>
      <c r="H691" s="347"/>
      <c r="I691" s="347"/>
      <c r="J691" s="347"/>
      <c r="K691" s="347"/>
      <c r="L691" s="361"/>
      <c r="M691" s="361"/>
      <c r="N691" s="361"/>
      <c r="O691" s="361"/>
      <c r="P691" s="364"/>
      <c r="Q691" s="364"/>
      <c r="R691" s="366"/>
      <c r="S691" s="366"/>
      <c r="T691" s="366"/>
      <c r="U691" s="347"/>
      <c r="V691" s="347"/>
      <c r="W691" s="347"/>
      <c r="X691" s="347"/>
      <c r="Y691" s="347"/>
      <c r="Z691" s="347"/>
      <c r="AA691" s="347"/>
      <c r="AB691" s="347"/>
      <c r="AC691" s="347"/>
      <c r="AD691" s="347"/>
      <c r="AE691" s="347"/>
      <c r="AF691" s="347"/>
      <c r="AG691" s="347"/>
      <c r="AH691" s="347"/>
      <c r="AI691" s="347"/>
      <c r="AJ691" s="347"/>
      <c r="AK691" s="347"/>
      <c r="AL691" s="347"/>
      <c r="AM691" s="347"/>
      <c r="AN691" s="347"/>
      <c r="AO691" s="347"/>
    </row>
    <row r="692" spans="1:41" ht="12.75" customHeight="1" x14ac:dyDescent="0.25">
      <c r="A692" s="347"/>
      <c r="B692" s="361"/>
      <c r="C692" s="361"/>
      <c r="D692" s="361"/>
      <c r="E692" s="347"/>
      <c r="F692" s="347"/>
      <c r="G692" s="347"/>
      <c r="H692" s="347"/>
      <c r="I692" s="347"/>
      <c r="J692" s="347"/>
      <c r="K692" s="347"/>
      <c r="L692" s="361"/>
      <c r="M692" s="361"/>
      <c r="N692" s="361"/>
      <c r="O692" s="361"/>
      <c r="P692" s="364"/>
      <c r="Q692" s="364"/>
      <c r="R692" s="366"/>
      <c r="S692" s="366"/>
      <c r="T692" s="366"/>
      <c r="U692" s="347"/>
      <c r="V692" s="347"/>
      <c r="W692" s="347"/>
      <c r="X692" s="347"/>
      <c r="Y692" s="347"/>
      <c r="Z692" s="347"/>
      <c r="AA692" s="347"/>
      <c r="AB692" s="347"/>
      <c r="AC692" s="347"/>
      <c r="AD692" s="347"/>
      <c r="AE692" s="347"/>
      <c r="AF692" s="347"/>
      <c r="AG692" s="347"/>
      <c r="AH692" s="347"/>
      <c r="AI692" s="347"/>
      <c r="AJ692" s="347"/>
      <c r="AK692" s="347"/>
      <c r="AL692" s="347"/>
      <c r="AM692" s="347"/>
      <c r="AN692" s="347"/>
      <c r="AO692" s="347"/>
    </row>
    <row r="693" spans="1:41" ht="12.75" customHeight="1" x14ac:dyDescent="0.25">
      <c r="A693" s="347"/>
      <c r="B693" s="361"/>
      <c r="C693" s="361"/>
      <c r="D693" s="361"/>
      <c r="E693" s="347"/>
      <c r="F693" s="347"/>
      <c r="G693" s="347"/>
      <c r="H693" s="347"/>
      <c r="I693" s="347"/>
      <c r="J693" s="347"/>
      <c r="K693" s="347"/>
      <c r="L693" s="361"/>
      <c r="M693" s="361"/>
      <c r="N693" s="361"/>
      <c r="O693" s="361"/>
      <c r="P693" s="364"/>
      <c r="Q693" s="364"/>
      <c r="R693" s="366"/>
      <c r="S693" s="366"/>
      <c r="T693" s="366"/>
      <c r="U693" s="347"/>
      <c r="V693" s="347"/>
      <c r="W693" s="347"/>
      <c r="X693" s="347"/>
      <c r="Y693" s="347"/>
      <c r="Z693" s="347"/>
      <c r="AA693" s="347"/>
      <c r="AB693" s="347"/>
      <c r="AC693" s="347"/>
      <c r="AD693" s="347"/>
      <c r="AE693" s="347"/>
      <c r="AF693" s="347"/>
      <c r="AG693" s="347"/>
      <c r="AH693" s="347"/>
      <c r="AI693" s="347"/>
      <c r="AJ693" s="347"/>
      <c r="AK693" s="347"/>
      <c r="AL693" s="347"/>
      <c r="AM693" s="347"/>
      <c r="AN693" s="347"/>
      <c r="AO693" s="347"/>
    </row>
    <row r="694" spans="1:41" ht="12.75" customHeight="1" x14ac:dyDescent="0.25">
      <c r="A694" s="347"/>
      <c r="B694" s="361"/>
      <c r="C694" s="361"/>
      <c r="D694" s="361"/>
      <c r="E694" s="347"/>
      <c r="F694" s="347"/>
      <c r="G694" s="347"/>
      <c r="H694" s="347"/>
      <c r="I694" s="347"/>
      <c r="J694" s="347"/>
      <c r="K694" s="347"/>
      <c r="L694" s="361"/>
      <c r="M694" s="361"/>
      <c r="N694" s="361"/>
      <c r="O694" s="361"/>
      <c r="P694" s="364"/>
      <c r="Q694" s="364"/>
      <c r="R694" s="366"/>
      <c r="S694" s="366"/>
      <c r="T694" s="366"/>
      <c r="U694" s="347"/>
      <c r="V694" s="347"/>
      <c r="W694" s="347"/>
      <c r="X694" s="347"/>
      <c r="Y694" s="347"/>
      <c r="Z694" s="347"/>
      <c r="AA694" s="347"/>
      <c r="AB694" s="347"/>
      <c r="AC694" s="347"/>
      <c r="AD694" s="347"/>
      <c r="AE694" s="347"/>
      <c r="AF694" s="347"/>
      <c r="AG694" s="347"/>
      <c r="AH694" s="347"/>
      <c r="AI694" s="347"/>
      <c r="AJ694" s="347"/>
      <c r="AK694" s="347"/>
      <c r="AL694" s="347"/>
      <c r="AM694" s="347"/>
      <c r="AN694" s="347"/>
      <c r="AO694" s="347"/>
    </row>
    <row r="695" spans="1:41" ht="12.75" customHeight="1" x14ac:dyDescent="0.25">
      <c r="A695" s="347"/>
      <c r="B695" s="361"/>
      <c r="C695" s="361"/>
      <c r="D695" s="361"/>
      <c r="E695" s="347"/>
      <c r="F695" s="347"/>
      <c r="G695" s="347"/>
      <c r="H695" s="347"/>
      <c r="I695" s="347"/>
      <c r="J695" s="347"/>
      <c r="K695" s="347"/>
      <c r="L695" s="361"/>
      <c r="M695" s="361"/>
      <c r="N695" s="361"/>
      <c r="O695" s="361"/>
      <c r="P695" s="364"/>
      <c r="Q695" s="364"/>
      <c r="R695" s="366"/>
      <c r="S695" s="366"/>
      <c r="T695" s="366"/>
      <c r="U695" s="347"/>
      <c r="V695" s="347"/>
      <c r="W695" s="347"/>
      <c r="X695" s="347"/>
      <c r="Y695" s="347"/>
      <c r="Z695" s="347"/>
      <c r="AA695" s="347"/>
      <c r="AB695" s="347"/>
      <c r="AC695" s="347"/>
      <c r="AD695" s="347"/>
      <c r="AE695" s="347"/>
      <c r="AF695" s="347"/>
      <c r="AG695" s="347"/>
      <c r="AH695" s="347"/>
      <c r="AI695" s="347"/>
      <c r="AJ695" s="347"/>
      <c r="AK695" s="347"/>
      <c r="AL695" s="347"/>
      <c r="AM695" s="347"/>
      <c r="AN695" s="347"/>
      <c r="AO695" s="347"/>
    </row>
    <row r="696" spans="1:41" ht="12.75" customHeight="1" x14ac:dyDescent="0.25">
      <c r="A696" s="347"/>
      <c r="B696" s="361"/>
      <c r="C696" s="361"/>
      <c r="D696" s="361"/>
      <c r="E696" s="347"/>
      <c r="F696" s="347"/>
      <c r="G696" s="347"/>
      <c r="H696" s="347"/>
      <c r="I696" s="347"/>
      <c r="J696" s="347"/>
      <c r="K696" s="347"/>
      <c r="L696" s="361"/>
      <c r="M696" s="361"/>
      <c r="N696" s="361"/>
      <c r="O696" s="361"/>
      <c r="P696" s="364"/>
      <c r="Q696" s="364"/>
      <c r="R696" s="366"/>
      <c r="S696" s="366"/>
      <c r="T696" s="366"/>
      <c r="U696" s="347"/>
      <c r="V696" s="347"/>
      <c r="W696" s="347"/>
      <c r="X696" s="347"/>
      <c r="Y696" s="347"/>
      <c r="Z696" s="347"/>
      <c r="AA696" s="347"/>
      <c r="AB696" s="347"/>
      <c r="AC696" s="347"/>
      <c r="AD696" s="347"/>
      <c r="AE696" s="347"/>
      <c r="AF696" s="347"/>
      <c r="AG696" s="347"/>
      <c r="AH696" s="347"/>
      <c r="AI696" s="347"/>
      <c r="AJ696" s="347"/>
      <c r="AK696" s="347"/>
      <c r="AL696" s="347"/>
      <c r="AM696" s="347"/>
      <c r="AN696" s="347"/>
      <c r="AO696" s="347"/>
    </row>
    <row r="697" spans="1:41" ht="12.75" customHeight="1" x14ac:dyDescent="0.25">
      <c r="A697" s="347"/>
      <c r="B697" s="361"/>
      <c r="C697" s="361"/>
      <c r="D697" s="361"/>
      <c r="E697" s="347"/>
      <c r="F697" s="347"/>
      <c r="G697" s="347"/>
      <c r="H697" s="347"/>
      <c r="I697" s="347"/>
      <c r="J697" s="347"/>
      <c r="K697" s="347"/>
      <c r="L697" s="361"/>
      <c r="M697" s="361"/>
      <c r="N697" s="361"/>
      <c r="O697" s="361"/>
      <c r="P697" s="364"/>
      <c r="Q697" s="364"/>
      <c r="R697" s="366"/>
      <c r="S697" s="366"/>
      <c r="T697" s="366"/>
      <c r="U697" s="347"/>
      <c r="V697" s="347"/>
      <c r="W697" s="347"/>
      <c r="X697" s="347"/>
      <c r="Y697" s="347"/>
      <c r="Z697" s="347"/>
      <c r="AA697" s="347"/>
      <c r="AB697" s="347"/>
      <c r="AC697" s="347"/>
      <c r="AD697" s="347"/>
      <c r="AE697" s="347"/>
      <c r="AF697" s="347"/>
      <c r="AG697" s="347"/>
      <c r="AH697" s="347"/>
      <c r="AI697" s="347"/>
      <c r="AJ697" s="347"/>
      <c r="AK697" s="347"/>
      <c r="AL697" s="347"/>
      <c r="AM697" s="347"/>
      <c r="AN697" s="347"/>
      <c r="AO697" s="347"/>
    </row>
    <row r="698" spans="1:41" ht="12.75" customHeight="1" x14ac:dyDescent="0.25">
      <c r="A698" s="347"/>
      <c r="B698" s="361"/>
      <c r="C698" s="361"/>
      <c r="D698" s="361"/>
      <c r="E698" s="347"/>
      <c r="F698" s="347"/>
      <c r="G698" s="347"/>
      <c r="H698" s="347"/>
      <c r="I698" s="347"/>
      <c r="J698" s="347"/>
      <c r="K698" s="347"/>
      <c r="L698" s="361"/>
      <c r="M698" s="361"/>
      <c r="N698" s="361"/>
      <c r="O698" s="361"/>
      <c r="P698" s="364"/>
      <c r="Q698" s="364"/>
      <c r="R698" s="366"/>
      <c r="S698" s="366"/>
      <c r="T698" s="366"/>
      <c r="U698" s="347"/>
      <c r="V698" s="347"/>
      <c r="W698" s="347"/>
      <c r="X698" s="347"/>
      <c r="Y698" s="347"/>
      <c r="Z698" s="347"/>
      <c r="AA698" s="347"/>
      <c r="AB698" s="347"/>
      <c r="AC698" s="347"/>
      <c r="AD698" s="347"/>
      <c r="AE698" s="347"/>
      <c r="AF698" s="347"/>
      <c r="AG698" s="347"/>
      <c r="AH698" s="347"/>
      <c r="AI698" s="347"/>
      <c r="AJ698" s="347"/>
      <c r="AK698" s="347"/>
      <c r="AL698" s="347"/>
      <c r="AM698" s="347"/>
      <c r="AN698" s="347"/>
      <c r="AO698" s="347"/>
    </row>
    <row r="699" spans="1:41" ht="12.75" customHeight="1" x14ac:dyDescent="0.25">
      <c r="A699" s="347"/>
      <c r="B699" s="361"/>
      <c r="C699" s="361"/>
      <c r="D699" s="361"/>
      <c r="E699" s="347"/>
      <c r="F699" s="347"/>
      <c r="G699" s="347"/>
      <c r="H699" s="347"/>
      <c r="I699" s="347"/>
      <c r="J699" s="347"/>
      <c r="K699" s="347"/>
      <c r="L699" s="361"/>
      <c r="M699" s="361"/>
      <c r="N699" s="361"/>
      <c r="O699" s="361"/>
      <c r="P699" s="364"/>
      <c r="Q699" s="364"/>
      <c r="R699" s="366"/>
      <c r="S699" s="366"/>
      <c r="T699" s="366"/>
      <c r="U699" s="347"/>
      <c r="V699" s="347"/>
      <c r="W699" s="347"/>
      <c r="X699" s="347"/>
      <c r="Y699" s="347"/>
      <c r="Z699" s="347"/>
      <c r="AA699" s="347"/>
      <c r="AB699" s="347"/>
      <c r="AC699" s="347"/>
      <c r="AD699" s="347"/>
      <c r="AE699" s="347"/>
      <c r="AF699" s="347"/>
      <c r="AG699" s="347"/>
      <c r="AH699" s="347"/>
      <c r="AI699" s="347"/>
      <c r="AJ699" s="347"/>
      <c r="AK699" s="347"/>
      <c r="AL699" s="347"/>
      <c r="AM699" s="347"/>
      <c r="AN699" s="347"/>
      <c r="AO699" s="347"/>
    </row>
    <row r="700" spans="1:41" ht="12.75" customHeight="1" x14ac:dyDescent="0.25">
      <c r="A700" s="347"/>
      <c r="B700" s="361"/>
      <c r="C700" s="361"/>
      <c r="D700" s="361"/>
      <c r="E700" s="347"/>
      <c r="F700" s="347"/>
      <c r="G700" s="347"/>
      <c r="H700" s="347"/>
      <c r="I700" s="347"/>
      <c r="J700" s="347"/>
      <c r="K700" s="347"/>
      <c r="L700" s="361"/>
      <c r="M700" s="361"/>
      <c r="N700" s="361"/>
      <c r="O700" s="361"/>
      <c r="P700" s="364"/>
      <c r="Q700" s="364"/>
      <c r="R700" s="366"/>
      <c r="S700" s="366"/>
      <c r="T700" s="366"/>
      <c r="U700" s="347"/>
      <c r="V700" s="347"/>
      <c r="W700" s="347"/>
      <c r="X700" s="347"/>
      <c r="Y700" s="347"/>
      <c r="Z700" s="347"/>
      <c r="AA700" s="347"/>
      <c r="AB700" s="347"/>
      <c r="AC700" s="347"/>
      <c r="AD700" s="347"/>
      <c r="AE700" s="347"/>
      <c r="AF700" s="347"/>
      <c r="AG700" s="347"/>
      <c r="AH700" s="347"/>
      <c r="AI700" s="347"/>
      <c r="AJ700" s="347"/>
      <c r="AK700" s="347"/>
      <c r="AL700" s="347"/>
      <c r="AM700" s="347"/>
      <c r="AN700" s="347"/>
      <c r="AO700" s="347"/>
    </row>
    <row r="701" spans="1:41" ht="12.75" customHeight="1" x14ac:dyDescent="0.25">
      <c r="A701" s="347"/>
      <c r="B701" s="361"/>
      <c r="C701" s="361"/>
      <c r="D701" s="361"/>
      <c r="E701" s="347"/>
      <c r="F701" s="347"/>
      <c r="G701" s="347"/>
      <c r="H701" s="347"/>
      <c r="I701" s="347"/>
      <c r="J701" s="347"/>
      <c r="K701" s="347"/>
      <c r="L701" s="361"/>
      <c r="M701" s="361"/>
      <c r="N701" s="361"/>
      <c r="O701" s="361"/>
      <c r="P701" s="364"/>
      <c r="Q701" s="364"/>
      <c r="R701" s="366"/>
      <c r="S701" s="366"/>
      <c r="T701" s="366"/>
      <c r="U701" s="347"/>
      <c r="V701" s="347"/>
      <c r="W701" s="347"/>
      <c r="X701" s="347"/>
      <c r="Y701" s="347"/>
      <c r="Z701" s="347"/>
      <c r="AA701" s="347"/>
      <c r="AB701" s="347"/>
      <c r="AC701" s="347"/>
      <c r="AD701" s="347"/>
      <c r="AE701" s="347"/>
      <c r="AF701" s="347"/>
      <c r="AG701" s="347"/>
      <c r="AH701" s="347"/>
      <c r="AI701" s="347"/>
      <c r="AJ701" s="347"/>
      <c r="AK701" s="347"/>
      <c r="AL701" s="347"/>
      <c r="AM701" s="347"/>
      <c r="AN701" s="347"/>
      <c r="AO701" s="347"/>
    </row>
    <row r="702" spans="1:41" ht="12.75" customHeight="1" x14ac:dyDescent="0.25">
      <c r="A702" s="347"/>
      <c r="B702" s="361"/>
      <c r="C702" s="361"/>
      <c r="D702" s="361"/>
      <c r="E702" s="347"/>
      <c r="F702" s="347"/>
      <c r="G702" s="347"/>
      <c r="H702" s="347"/>
      <c r="I702" s="347"/>
      <c r="J702" s="347"/>
      <c r="K702" s="347"/>
      <c r="L702" s="361"/>
      <c r="M702" s="361"/>
      <c r="N702" s="361"/>
      <c r="O702" s="361"/>
      <c r="P702" s="364"/>
      <c r="Q702" s="364"/>
      <c r="R702" s="366"/>
      <c r="S702" s="366"/>
      <c r="T702" s="366"/>
      <c r="U702" s="347"/>
      <c r="V702" s="347"/>
      <c r="W702" s="347"/>
      <c r="X702" s="347"/>
      <c r="Y702" s="347"/>
      <c r="Z702" s="347"/>
      <c r="AA702" s="347"/>
      <c r="AB702" s="347"/>
      <c r="AC702" s="347"/>
      <c r="AD702" s="347"/>
      <c r="AE702" s="347"/>
      <c r="AF702" s="347"/>
      <c r="AG702" s="347"/>
      <c r="AH702" s="347"/>
      <c r="AI702" s="347"/>
      <c r="AJ702" s="347"/>
      <c r="AK702" s="347"/>
      <c r="AL702" s="347"/>
      <c r="AM702" s="347"/>
      <c r="AN702" s="347"/>
      <c r="AO702" s="347"/>
    </row>
    <row r="703" spans="1:41" ht="12.75" customHeight="1" x14ac:dyDescent="0.25">
      <c r="A703" s="347"/>
      <c r="B703" s="361"/>
      <c r="C703" s="361"/>
      <c r="D703" s="361"/>
      <c r="E703" s="347"/>
      <c r="F703" s="347"/>
      <c r="G703" s="347"/>
      <c r="H703" s="347"/>
      <c r="I703" s="347"/>
      <c r="J703" s="347"/>
      <c r="K703" s="347"/>
      <c r="L703" s="361"/>
      <c r="M703" s="361"/>
      <c r="N703" s="361"/>
      <c r="O703" s="361"/>
      <c r="P703" s="364"/>
      <c r="Q703" s="364"/>
      <c r="R703" s="366"/>
      <c r="S703" s="366"/>
      <c r="T703" s="366"/>
      <c r="U703" s="347"/>
      <c r="V703" s="347"/>
      <c r="W703" s="347"/>
      <c r="X703" s="347"/>
      <c r="Y703" s="347"/>
      <c r="Z703" s="347"/>
      <c r="AA703" s="347"/>
      <c r="AB703" s="347"/>
      <c r="AC703" s="347"/>
      <c r="AD703" s="347"/>
      <c r="AE703" s="347"/>
      <c r="AF703" s="347"/>
      <c r="AG703" s="347"/>
      <c r="AH703" s="347"/>
      <c r="AI703" s="347"/>
      <c r="AJ703" s="347"/>
      <c r="AK703" s="347"/>
      <c r="AL703" s="347"/>
      <c r="AM703" s="347"/>
      <c r="AN703" s="347"/>
      <c r="AO703" s="347"/>
    </row>
    <row r="704" spans="1:41" ht="12.75" customHeight="1" x14ac:dyDescent="0.25">
      <c r="A704" s="347"/>
      <c r="B704" s="361"/>
      <c r="C704" s="361"/>
      <c r="D704" s="361"/>
      <c r="E704" s="347"/>
      <c r="F704" s="347"/>
      <c r="G704" s="347"/>
      <c r="H704" s="347"/>
      <c r="I704" s="347"/>
      <c r="J704" s="347"/>
      <c r="K704" s="347"/>
      <c r="L704" s="361"/>
      <c r="M704" s="361"/>
      <c r="N704" s="361"/>
      <c r="O704" s="361"/>
      <c r="P704" s="364"/>
      <c r="Q704" s="364"/>
      <c r="R704" s="366"/>
      <c r="S704" s="366"/>
      <c r="T704" s="366"/>
      <c r="U704" s="347"/>
      <c r="V704" s="347"/>
      <c r="W704" s="347"/>
      <c r="X704" s="347"/>
      <c r="Y704" s="347"/>
      <c r="Z704" s="347"/>
      <c r="AA704" s="347"/>
      <c r="AB704" s="347"/>
      <c r="AC704" s="347"/>
      <c r="AD704" s="347"/>
      <c r="AE704" s="347"/>
      <c r="AF704" s="347"/>
      <c r="AG704" s="347"/>
      <c r="AH704" s="347"/>
      <c r="AI704" s="347"/>
      <c r="AJ704" s="347"/>
      <c r="AK704" s="347"/>
      <c r="AL704" s="347"/>
      <c r="AM704" s="347"/>
      <c r="AN704" s="347"/>
      <c r="AO704" s="347"/>
    </row>
    <row r="705" spans="1:41" ht="12.75" customHeight="1" x14ac:dyDescent="0.25">
      <c r="A705" s="347"/>
      <c r="B705" s="361"/>
      <c r="C705" s="361"/>
      <c r="D705" s="361"/>
      <c r="E705" s="347"/>
      <c r="F705" s="347"/>
      <c r="G705" s="347"/>
      <c r="H705" s="347"/>
      <c r="I705" s="347"/>
      <c r="J705" s="347"/>
      <c r="K705" s="347"/>
      <c r="L705" s="361"/>
      <c r="M705" s="361"/>
      <c r="N705" s="361"/>
      <c r="O705" s="361"/>
      <c r="P705" s="364"/>
      <c r="Q705" s="364"/>
      <c r="R705" s="366"/>
      <c r="S705" s="366"/>
      <c r="T705" s="366"/>
      <c r="U705" s="347"/>
      <c r="V705" s="347"/>
      <c r="W705" s="347"/>
      <c r="X705" s="347"/>
      <c r="Y705" s="347"/>
      <c r="Z705" s="347"/>
      <c r="AA705" s="347"/>
      <c r="AB705" s="347"/>
      <c r="AC705" s="347"/>
      <c r="AD705" s="347"/>
      <c r="AE705" s="347"/>
      <c r="AF705" s="347"/>
      <c r="AG705" s="347"/>
      <c r="AH705" s="347"/>
      <c r="AI705" s="347"/>
      <c r="AJ705" s="347"/>
      <c r="AK705" s="347"/>
      <c r="AL705" s="347"/>
      <c r="AM705" s="347"/>
      <c r="AN705" s="347"/>
      <c r="AO705" s="347"/>
    </row>
    <row r="706" spans="1:41" ht="12.75" customHeight="1" x14ac:dyDescent="0.25">
      <c r="A706" s="347"/>
      <c r="B706" s="361"/>
      <c r="C706" s="361"/>
      <c r="D706" s="361"/>
      <c r="E706" s="347"/>
      <c r="F706" s="347"/>
      <c r="G706" s="347"/>
      <c r="H706" s="347"/>
      <c r="I706" s="347"/>
      <c r="J706" s="347"/>
      <c r="K706" s="347"/>
      <c r="L706" s="361"/>
      <c r="M706" s="361"/>
      <c r="N706" s="361"/>
      <c r="O706" s="361"/>
      <c r="P706" s="364"/>
      <c r="Q706" s="364"/>
      <c r="R706" s="366"/>
      <c r="S706" s="366"/>
      <c r="T706" s="366"/>
      <c r="U706" s="347"/>
      <c r="V706" s="347"/>
      <c r="W706" s="347"/>
      <c r="X706" s="347"/>
      <c r="Y706" s="347"/>
      <c r="Z706" s="347"/>
      <c r="AA706" s="347"/>
      <c r="AB706" s="347"/>
      <c r="AC706" s="347"/>
      <c r="AD706" s="347"/>
      <c r="AE706" s="347"/>
      <c r="AF706" s="347"/>
      <c r="AG706" s="347"/>
      <c r="AH706" s="347"/>
      <c r="AI706" s="347"/>
      <c r="AJ706" s="347"/>
      <c r="AK706" s="347"/>
      <c r="AL706" s="347"/>
      <c r="AM706" s="347"/>
      <c r="AN706" s="347"/>
      <c r="AO706" s="347"/>
    </row>
    <row r="707" spans="1:41" ht="12.75" customHeight="1" x14ac:dyDescent="0.25">
      <c r="A707" s="347"/>
      <c r="B707" s="361"/>
      <c r="C707" s="361"/>
      <c r="D707" s="361"/>
      <c r="E707" s="347"/>
      <c r="F707" s="347"/>
      <c r="G707" s="347"/>
      <c r="H707" s="347"/>
      <c r="I707" s="347"/>
      <c r="J707" s="347"/>
      <c r="K707" s="347"/>
      <c r="L707" s="361"/>
      <c r="M707" s="361"/>
      <c r="N707" s="361"/>
      <c r="O707" s="361"/>
      <c r="P707" s="364"/>
      <c r="Q707" s="364"/>
      <c r="R707" s="366"/>
      <c r="S707" s="366"/>
      <c r="T707" s="366"/>
      <c r="U707" s="347"/>
      <c r="V707" s="347"/>
      <c r="W707" s="347"/>
      <c r="X707" s="347"/>
      <c r="Y707" s="347"/>
      <c r="Z707" s="347"/>
      <c r="AA707" s="347"/>
      <c r="AB707" s="347"/>
      <c r="AC707" s="347"/>
      <c r="AD707" s="347"/>
      <c r="AE707" s="347"/>
      <c r="AF707" s="347"/>
      <c r="AG707" s="347"/>
      <c r="AH707" s="347"/>
      <c r="AI707" s="347"/>
      <c r="AJ707" s="347"/>
      <c r="AK707" s="347"/>
      <c r="AL707" s="347"/>
      <c r="AM707" s="347"/>
      <c r="AN707" s="347"/>
      <c r="AO707" s="347"/>
    </row>
    <row r="708" spans="1:41" ht="12.75" customHeight="1" x14ac:dyDescent="0.25">
      <c r="A708" s="347"/>
      <c r="B708" s="361"/>
      <c r="C708" s="361"/>
      <c r="D708" s="361"/>
      <c r="E708" s="347"/>
      <c r="F708" s="347"/>
      <c r="G708" s="347"/>
      <c r="H708" s="347"/>
      <c r="I708" s="347"/>
      <c r="J708" s="347"/>
      <c r="K708" s="347"/>
      <c r="L708" s="361"/>
      <c r="M708" s="361"/>
      <c r="N708" s="361"/>
      <c r="O708" s="361"/>
      <c r="P708" s="364"/>
      <c r="Q708" s="364"/>
      <c r="R708" s="366"/>
      <c r="S708" s="366"/>
      <c r="T708" s="366"/>
      <c r="U708" s="347"/>
      <c r="V708" s="347"/>
      <c r="W708" s="347"/>
      <c r="X708" s="347"/>
      <c r="Y708" s="347"/>
      <c r="Z708" s="347"/>
      <c r="AA708" s="347"/>
      <c r="AB708" s="347"/>
      <c r="AC708" s="347"/>
      <c r="AD708" s="347"/>
      <c r="AE708" s="347"/>
      <c r="AF708" s="347"/>
      <c r="AG708" s="347"/>
      <c r="AH708" s="347"/>
      <c r="AI708" s="347"/>
      <c r="AJ708" s="347"/>
      <c r="AK708" s="347"/>
      <c r="AL708" s="347"/>
      <c r="AM708" s="347"/>
      <c r="AN708" s="347"/>
      <c r="AO708" s="347"/>
    </row>
    <row r="709" spans="1:41" ht="12.75" customHeight="1" x14ac:dyDescent="0.25">
      <c r="A709" s="347"/>
      <c r="B709" s="361"/>
      <c r="C709" s="361"/>
      <c r="D709" s="361"/>
      <c r="E709" s="347"/>
      <c r="F709" s="347"/>
      <c r="G709" s="347"/>
      <c r="H709" s="347"/>
      <c r="I709" s="347"/>
      <c r="J709" s="347"/>
      <c r="K709" s="347"/>
      <c r="L709" s="361"/>
      <c r="M709" s="361"/>
      <c r="N709" s="361"/>
      <c r="O709" s="361"/>
      <c r="P709" s="364"/>
      <c r="Q709" s="364"/>
      <c r="R709" s="366"/>
      <c r="S709" s="366"/>
      <c r="T709" s="366"/>
      <c r="U709" s="347"/>
      <c r="V709" s="347"/>
      <c r="W709" s="347"/>
      <c r="X709" s="347"/>
      <c r="Y709" s="347"/>
      <c r="Z709" s="347"/>
      <c r="AA709" s="347"/>
      <c r="AB709" s="347"/>
      <c r="AC709" s="347"/>
      <c r="AD709" s="347"/>
      <c r="AE709" s="347"/>
      <c r="AF709" s="347"/>
      <c r="AG709" s="347"/>
      <c r="AH709" s="347"/>
      <c r="AI709" s="347"/>
      <c r="AJ709" s="347"/>
      <c r="AK709" s="347"/>
      <c r="AL709" s="347"/>
      <c r="AM709" s="347"/>
      <c r="AN709" s="347"/>
      <c r="AO709" s="347"/>
    </row>
    <row r="710" spans="1:41" ht="12.75" customHeight="1" x14ac:dyDescent="0.25">
      <c r="A710" s="347"/>
      <c r="B710" s="361"/>
      <c r="C710" s="361"/>
      <c r="D710" s="361"/>
      <c r="E710" s="347"/>
      <c r="F710" s="347"/>
      <c r="G710" s="347"/>
      <c r="H710" s="347"/>
      <c r="I710" s="347"/>
      <c r="J710" s="347"/>
      <c r="K710" s="347"/>
      <c r="L710" s="361"/>
      <c r="M710" s="361"/>
      <c r="N710" s="361"/>
      <c r="O710" s="361"/>
      <c r="P710" s="364"/>
      <c r="Q710" s="364"/>
      <c r="R710" s="366"/>
      <c r="S710" s="366"/>
      <c r="T710" s="366"/>
      <c r="U710" s="347"/>
      <c r="V710" s="347"/>
      <c r="W710" s="347"/>
      <c r="X710" s="347"/>
      <c r="Y710" s="347"/>
      <c r="Z710" s="347"/>
      <c r="AA710" s="347"/>
      <c r="AB710" s="347"/>
      <c r="AC710" s="347"/>
      <c r="AD710" s="347"/>
      <c r="AE710" s="347"/>
      <c r="AF710" s="347"/>
      <c r="AG710" s="347"/>
      <c r="AH710" s="347"/>
      <c r="AI710" s="347"/>
      <c r="AJ710" s="347"/>
      <c r="AK710" s="347"/>
      <c r="AL710" s="347"/>
      <c r="AM710" s="347"/>
      <c r="AN710" s="347"/>
      <c r="AO710" s="347"/>
    </row>
    <row r="711" spans="1:41" ht="12.75" customHeight="1" x14ac:dyDescent="0.25">
      <c r="A711" s="347"/>
      <c r="B711" s="361"/>
      <c r="C711" s="361"/>
      <c r="D711" s="361"/>
      <c r="E711" s="347"/>
      <c r="F711" s="347"/>
      <c r="G711" s="347"/>
      <c r="H711" s="347"/>
      <c r="I711" s="347"/>
      <c r="J711" s="347"/>
      <c r="K711" s="347"/>
      <c r="L711" s="361"/>
      <c r="M711" s="361"/>
      <c r="N711" s="361"/>
      <c r="O711" s="361"/>
      <c r="P711" s="364"/>
      <c r="Q711" s="364"/>
      <c r="R711" s="366"/>
      <c r="S711" s="366"/>
      <c r="T711" s="366"/>
      <c r="U711" s="347"/>
      <c r="V711" s="347"/>
      <c r="W711" s="347"/>
      <c r="X711" s="347"/>
      <c r="Y711" s="347"/>
      <c r="Z711" s="347"/>
      <c r="AA711" s="347"/>
      <c r="AB711" s="347"/>
      <c r="AC711" s="347"/>
      <c r="AD711" s="347"/>
      <c r="AE711" s="347"/>
      <c r="AF711" s="347"/>
      <c r="AG711" s="347"/>
      <c r="AH711" s="347"/>
      <c r="AI711" s="347"/>
      <c r="AJ711" s="347"/>
      <c r="AK711" s="347"/>
      <c r="AL711" s="347"/>
      <c r="AM711" s="347"/>
      <c r="AN711" s="347"/>
      <c r="AO711" s="347"/>
    </row>
    <row r="712" spans="1:41" ht="12.75" customHeight="1" x14ac:dyDescent="0.25">
      <c r="A712" s="347"/>
      <c r="B712" s="361"/>
      <c r="C712" s="361"/>
      <c r="D712" s="361"/>
      <c r="E712" s="347"/>
      <c r="F712" s="347"/>
      <c r="G712" s="347"/>
      <c r="H712" s="347"/>
      <c r="I712" s="347"/>
      <c r="J712" s="347"/>
      <c r="K712" s="347"/>
      <c r="L712" s="361"/>
      <c r="M712" s="361"/>
      <c r="N712" s="361"/>
      <c r="O712" s="361"/>
      <c r="P712" s="364"/>
      <c r="Q712" s="364"/>
      <c r="R712" s="366"/>
      <c r="S712" s="366"/>
      <c r="T712" s="366"/>
      <c r="U712" s="347"/>
      <c r="V712" s="347"/>
      <c r="W712" s="347"/>
      <c r="X712" s="347"/>
      <c r="Y712" s="347"/>
      <c r="Z712" s="347"/>
      <c r="AA712" s="347"/>
      <c r="AB712" s="347"/>
      <c r="AC712" s="347"/>
      <c r="AD712" s="347"/>
      <c r="AE712" s="347"/>
      <c r="AF712" s="347"/>
      <c r="AG712" s="347"/>
      <c r="AH712" s="347"/>
      <c r="AI712" s="347"/>
      <c r="AJ712" s="347"/>
      <c r="AK712" s="347"/>
      <c r="AL712" s="347"/>
      <c r="AM712" s="347"/>
      <c r="AN712" s="347"/>
      <c r="AO712" s="347"/>
    </row>
    <row r="713" spans="1:41" ht="12.75" customHeight="1" x14ac:dyDescent="0.25">
      <c r="A713" s="347"/>
      <c r="B713" s="361"/>
      <c r="C713" s="361"/>
      <c r="D713" s="361"/>
      <c r="E713" s="347"/>
      <c r="F713" s="347"/>
      <c r="G713" s="347"/>
      <c r="H713" s="347"/>
      <c r="I713" s="347"/>
      <c r="J713" s="347"/>
      <c r="K713" s="347"/>
      <c r="L713" s="361"/>
      <c r="M713" s="361"/>
      <c r="N713" s="361"/>
      <c r="O713" s="361"/>
      <c r="P713" s="364"/>
      <c r="Q713" s="364"/>
      <c r="R713" s="366"/>
      <c r="S713" s="366"/>
      <c r="T713" s="366"/>
      <c r="U713" s="347"/>
      <c r="V713" s="347"/>
      <c r="W713" s="347"/>
      <c r="X713" s="347"/>
      <c r="Y713" s="347"/>
      <c r="Z713" s="347"/>
      <c r="AA713" s="347"/>
      <c r="AB713" s="347"/>
      <c r="AC713" s="347"/>
      <c r="AD713" s="347"/>
      <c r="AE713" s="347"/>
      <c r="AF713" s="347"/>
      <c r="AG713" s="347"/>
      <c r="AH713" s="347"/>
      <c r="AI713" s="347"/>
      <c r="AJ713" s="347"/>
      <c r="AK713" s="347"/>
      <c r="AL713" s="347"/>
      <c r="AM713" s="347"/>
      <c r="AN713" s="347"/>
      <c r="AO713" s="347"/>
    </row>
    <row r="714" spans="1:41" ht="12.75" customHeight="1" x14ac:dyDescent="0.25">
      <c r="A714" s="347"/>
      <c r="B714" s="361"/>
      <c r="C714" s="361"/>
      <c r="D714" s="361"/>
      <c r="E714" s="347"/>
      <c r="F714" s="347"/>
      <c r="G714" s="347"/>
      <c r="H714" s="347"/>
      <c r="I714" s="347"/>
      <c r="J714" s="347"/>
      <c r="K714" s="347"/>
      <c r="L714" s="361"/>
      <c r="M714" s="361"/>
      <c r="N714" s="361"/>
      <c r="O714" s="361"/>
      <c r="P714" s="364"/>
      <c r="Q714" s="364"/>
      <c r="R714" s="366"/>
      <c r="S714" s="366"/>
      <c r="T714" s="366"/>
      <c r="U714" s="347"/>
      <c r="V714" s="347"/>
      <c r="W714" s="347"/>
      <c r="X714" s="347"/>
      <c r="Y714" s="347"/>
      <c r="Z714" s="347"/>
      <c r="AA714" s="347"/>
      <c r="AB714" s="347"/>
      <c r="AC714" s="347"/>
      <c r="AD714" s="347"/>
      <c r="AE714" s="347"/>
      <c r="AF714" s="347"/>
      <c r="AG714" s="347"/>
      <c r="AH714" s="347"/>
      <c r="AI714" s="347"/>
      <c r="AJ714" s="347"/>
      <c r="AK714" s="347"/>
      <c r="AL714" s="347"/>
      <c r="AM714" s="347"/>
      <c r="AN714" s="347"/>
      <c r="AO714" s="347"/>
    </row>
    <row r="715" spans="1:41" ht="12.75" customHeight="1" x14ac:dyDescent="0.25">
      <c r="A715" s="347"/>
      <c r="B715" s="361"/>
      <c r="C715" s="361"/>
      <c r="D715" s="361"/>
      <c r="E715" s="347"/>
      <c r="F715" s="347"/>
      <c r="G715" s="347"/>
      <c r="H715" s="347"/>
      <c r="I715" s="347"/>
      <c r="J715" s="347"/>
      <c r="K715" s="347"/>
      <c r="L715" s="361"/>
      <c r="M715" s="361"/>
      <c r="N715" s="361"/>
      <c r="O715" s="361"/>
      <c r="P715" s="364"/>
      <c r="Q715" s="364"/>
      <c r="R715" s="366"/>
      <c r="S715" s="366"/>
      <c r="T715" s="366"/>
      <c r="U715" s="347"/>
      <c r="V715" s="347"/>
      <c r="W715" s="347"/>
      <c r="X715" s="347"/>
      <c r="Y715" s="347"/>
      <c r="Z715" s="347"/>
      <c r="AA715" s="347"/>
      <c r="AB715" s="347"/>
      <c r="AC715" s="347"/>
      <c r="AD715" s="347"/>
      <c r="AE715" s="347"/>
      <c r="AF715" s="347"/>
      <c r="AG715" s="347"/>
      <c r="AH715" s="347"/>
      <c r="AI715" s="347"/>
      <c r="AJ715" s="347"/>
      <c r="AK715" s="347"/>
      <c r="AL715" s="347"/>
      <c r="AM715" s="347"/>
      <c r="AN715" s="347"/>
      <c r="AO715" s="347"/>
    </row>
    <row r="716" spans="1:41" ht="12.75" customHeight="1" x14ac:dyDescent="0.25">
      <c r="A716" s="347"/>
      <c r="B716" s="361"/>
      <c r="C716" s="361"/>
      <c r="D716" s="361"/>
      <c r="E716" s="347"/>
      <c r="F716" s="347"/>
      <c r="G716" s="347"/>
      <c r="H716" s="347"/>
      <c r="I716" s="347"/>
      <c r="J716" s="347"/>
      <c r="K716" s="347"/>
      <c r="L716" s="361"/>
      <c r="M716" s="361"/>
      <c r="N716" s="361"/>
      <c r="O716" s="361"/>
      <c r="P716" s="364"/>
      <c r="Q716" s="364"/>
      <c r="R716" s="366"/>
      <c r="S716" s="366"/>
      <c r="T716" s="366"/>
      <c r="U716" s="347"/>
      <c r="V716" s="347"/>
      <c r="W716" s="347"/>
      <c r="X716" s="347"/>
      <c r="Y716" s="347"/>
      <c r="Z716" s="347"/>
      <c r="AA716" s="347"/>
      <c r="AB716" s="347"/>
      <c r="AC716" s="347"/>
      <c r="AD716" s="347"/>
      <c r="AE716" s="347"/>
      <c r="AF716" s="347"/>
      <c r="AG716" s="347"/>
      <c r="AH716" s="347"/>
      <c r="AI716" s="347"/>
      <c r="AJ716" s="347"/>
      <c r="AK716" s="347"/>
      <c r="AL716" s="347"/>
      <c r="AM716" s="347"/>
      <c r="AN716" s="347"/>
      <c r="AO716" s="347"/>
    </row>
    <row r="717" spans="1:41" ht="12.75" customHeight="1" x14ac:dyDescent="0.25">
      <c r="A717" s="347"/>
      <c r="B717" s="361"/>
      <c r="C717" s="361"/>
      <c r="D717" s="361"/>
      <c r="E717" s="347"/>
      <c r="F717" s="347"/>
      <c r="G717" s="347"/>
      <c r="H717" s="347"/>
      <c r="I717" s="347"/>
      <c r="J717" s="347"/>
      <c r="K717" s="347"/>
      <c r="L717" s="361"/>
      <c r="M717" s="361"/>
      <c r="N717" s="361"/>
      <c r="O717" s="361"/>
      <c r="P717" s="364"/>
      <c r="Q717" s="364"/>
      <c r="R717" s="366"/>
      <c r="S717" s="366"/>
      <c r="T717" s="366"/>
      <c r="U717" s="347"/>
      <c r="V717" s="347"/>
      <c r="W717" s="347"/>
      <c r="X717" s="347"/>
      <c r="Y717" s="347"/>
      <c r="Z717" s="347"/>
      <c r="AA717" s="347"/>
      <c r="AB717" s="347"/>
      <c r="AC717" s="347"/>
      <c r="AD717" s="347"/>
      <c r="AE717" s="347"/>
      <c r="AF717" s="347"/>
      <c r="AG717" s="347"/>
      <c r="AH717" s="347"/>
      <c r="AI717" s="347"/>
      <c r="AJ717" s="347"/>
      <c r="AK717" s="347"/>
      <c r="AL717" s="347"/>
      <c r="AM717" s="347"/>
      <c r="AN717" s="347"/>
      <c r="AO717" s="347"/>
    </row>
    <row r="718" spans="1:41" ht="12.75" customHeight="1" x14ac:dyDescent="0.25">
      <c r="A718" s="347"/>
      <c r="B718" s="361"/>
      <c r="C718" s="361"/>
      <c r="D718" s="361"/>
      <c r="E718" s="347"/>
      <c r="F718" s="347"/>
      <c r="G718" s="347"/>
      <c r="H718" s="347"/>
      <c r="I718" s="347"/>
      <c r="J718" s="347"/>
      <c r="K718" s="347"/>
      <c r="L718" s="361"/>
      <c r="M718" s="361"/>
      <c r="N718" s="361"/>
      <c r="O718" s="361"/>
      <c r="P718" s="364"/>
      <c r="Q718" s="364"/>
      <c r="R718" s="366"/>
      <c r="S718" s="366"/>
      <c r="T718" s="366"/>
      <c r="U718" s="347"/>
      <c r="V718" s="347"/>
      <c r="W718" s="347"/>
      <c r="X718" s="347"/>
      <c r="Y718" s="347"/>
      <c r="Z718" s="347"/>
      <c r="AA718" s="347"/>
      <c r="AB718" s="347"/>
      <c r="AC718" s="347"/>
      <c r="AD718" s="347"/>
      <c r="AE718" s="347"/>
      <c r="AF718" s="347"/>
      <c r="AG718" s="347"/>
      <c r="AH718" s="347"/>
      <c r="AI718" s="347"/>
      <c r="AJ718" s="347"/>
      <c r="AK718" s="347"/>
      <c r="AL718" s="347"/>
      <c r="AM718" s="347"/>
      <c r="AN718" s="347"/>
      <c r="AO718" s="347"/>
    </row>
    <row r="719" spans="1:41" ht="12.75" customHeight="1" x14ac:dyDescent="0.25">
      <c r="A719" s="347"/>
      <c r="B719" s="361"/>
      <c r="C719" s="361"/>
      <c r="D719" s="361"/>
      <c r="E719" s="347"/>
      <c r="F719" s="347"/>
      <c r="G719" s="347"/>
      <c r="H719" s="347"/>
      <c r="I719" s="347"/>
      <c r="J719" s="347"/>
      <c r="K719" s="347"/>
      <c r="L719" s="361"/>
      <c r="M719" s="361"/>
      <c r="N719" s="361"/>
      <c r="O719" s="361"/>
      <c r="P719" s="364"/>
      <c r="Q719" s="364"/>
      <c r="R719" s="366"/>
      <c r="S719" s="366"/>
      <c r="T719" s="366"/>
      <c r="U719" s="347"/>
      <c r="V719" s="347"/>
      <c r="W719" s="347"/>
      <c r="X719" s="347"/>
      <c r="Y719" s="347"/>
      <c r="Z719" s="347"/>
      <c r="AA719" s="347"/>
      <c r="AB719" s="347"/>
      <c r="AC719" s="347"/>
      <c r="AD719" s="347"/>
      <c r="AE719" s="347"/>
      <c r="AF719" s="347"/>
      <c r="AG719" s="347"/>
      <c r="AH719" s="347"/>
      <c r="AI719" s="347"/>
      <c r="AJ719" s="347"/>
      <c r="AK719" s="347"/>
      <c r="AL719" s="347"/>
      <c r="AM719" s="347"/>
      <c r="AN719" s="347"/>
      <c r="AO719" s="347"/>
    </row>
    <row r="720" spans="1:41" ht="12.75" customHeight="1" x14ac:dyDescent="0.25">
      <c r="A720" s="347"/>
      <c r="B720" s="361"/>
      <c r="C720" s="361"/>
      <c r="D720" s="361"/>
      <c r="E720" s="347"/>
      <c r="F720" s="347"/>
      <c r="G720" s="347"/>
      <c r="H720" s="347"/>
      <c r="I720" s="347"/>
      <c r="J720" s="347"/>
      <c r="K720" s="347"/>
      <c r="L720" s="361"/>
      <c r="M720" s="361"/>
      <c r="N720" s="361"/>
      <c r="O720" s="361"/>
      <c r="P720" s="364"/>
      <c r="Q720" s="364"/>
      <c r="R720" s="366"/>
      <c r="S720" s="366"/>
      <c r="T720" s="366"/>
      <c r="U720" s="347"/>
      <c r="V720" s="347"/>
      <c r="W720" s="347"/>
      <c r="X720" s="347"/>
      <c r="Y720" s="347"/>
      <c r="Z720" s="347"/>
      <c r="AA720" s="347"/>
      <c r="AB720" s="347"/>
      <c r="AC720" s="347"/>
      <c r="AD720" s="347"/>
      <c r="AE720" s="347"/>
      <c r="AF720" s="347"/>
      <c r="AG720" s="347"/>
      <c r="AH720" s="347"/>
      <c r="AI720" s="347"/>
      <c r="AJ720" s="347"/>
      <c r="AK720" s="347"/>
      <c r="AL720" s="347"/>
      <c r="AM720" s="347"/>
      <c r="AN720" s="347"/>
      <c r="AO720" s="347"/>
    </row>
    <row r="721" spans="1:41" ht="12.75" customHeight="1" x14ac:dyDescent="0.25">
      <c r="A721" s="347"/>
      <c r="B721" s="361"/>
      <c r="C721" s="361"/>
      <c r="D721" s="361"/>
      <c r="E721" s="347"/>
      <c r="F721" s="347"/>
      <c r="G721" s="347"/>
      <c r="H721" s="347"/>
      <c r="I721" s="347"/>
      <c r="J721" s="347"/>
      <c r="K721" s="347"/>
      <c r="L721" s="361"/>
      <c r="M721" s="361"/>
      <c r="N721" s="361"/>
      <c r="O721" s="361"/>
      <c r="P721" s="364"/>
      <c r="Q721" s="364"/>
      <c r="R721" s="366"/>
      <c r="S721" s="366"/>
      <c r="T721" s="366"/>
      <c r="U721" s="347"/>
      <c r="V721" s="347"/>
      <c r="W721" s="347"/>
      <c r="X721" s="347"/>
      <c r="Y721" s="347"/>
      <c r="Z721" s="347"/>
      <c r="AA721" s="347"/>
      <c r="AB721" s="347"/>
      <c r="AC721" s="347"/>
      <c r="AD721" s="347"/>
      <c r="AE721" s="347"/>
      <c r="AF721" s="347"/>
      <c r="AG721" s="347"/>
      <c r="AH721" s="347"/>
      <c r="AI721" s="347"/>
      <c r="AJ721" s="347"/>
      <c r="AK721" s="347"/>
      <c r="AL721" s="347"/>
      <c r="AM721" s="347"/>
      <c r="AN721" s="347"/>
      <c r="AO721" s="347"/>
    </row>
    <row r="722" spans="1:41" ht="12.75" customHeight="1" x14ac:dyDescent="0.25">
      <c r="A722" s="347"/>
      <c r="B722" s="361"/>
      <c r="C722" s="361"/>
      <c r="D722" s="361"/>
      <c r="E722" s="347"/>
      <c r="F722" s="347"/>
      <c r="G722" s="347"/>
      <c r="H722" s="347"/>
      <c r="I722" s="347"/>
      <c r="J722" s="347"/>
      <c r="K722" s="347"/>
      <c r="L722" s="361"/>
      <c r="M722" s="361"/>
      <c r="N722" s="361"/>
      <c r="O722" s="361"/>
      <c r="P722" s="364"/>
      <c r="Q722" s="364"/>
      <c r="R722" s="366"/>
      <c r="S722" s="366"/>
      <c r="T722" s="366"/>
      <c r="U722" s="347"/>
      <c r="V722" s="347"/>
      <c r="W722" s="347"/>
      <c r="X722" s="347"/>
      <c r="Y722" s="347"/>
      <c r="Z722" s="347"/>
      <c r="AA722" s="347"/>
      <c r="AB722" s="347"/>
      <c r="AC722" s="347"/>
      <c r="AD722" s="347"/>
      <c r="AE722" s="347"/>
      <c r="AF722" s="347"/>
      <c r="AG722" s="347"/>
      <c r="AH722" s="347"/>
      <c r="AI722" s="347"/>
      <c r="AJ722" s="347"/>
      <c r="AK722" s="347"/>
      <c r="AL722" s="347"/>
      <c r="AM722" s="347"/>
      <c r="AN722" s="347"/>
      <c r="AO722" s="347"/>
    </row>
    <row r="723" spans="1:41" ht="12.75" customHeight="1" x14ac:dyDescent="0.25">
      <c r="A723" s="347"/>
      <c r="B723" s="361"/>
      <c r="C723" s="361"/>
      <c r="D723" s="361"/>
      <c r="E723" s="347"/>
      <c r="F723" s="347"/>
      <c r="G723" s="347"/>
      <c r="H723" s="347"/>
      <c r="I723" s="347"/>
      <c r="J723" s="347"/>
      <c r="K723" s="347"/>
      <c r="L723" s="361"/>
      <c r="M723" s="361"/>
      <c r="N723" s="361"/>
      <c r="O723" s="361"/>
      <c r="P723" s="364"/>
      <c r="Q723" s="364"/>
      <c r="R723" s="366"/>
      <c r="S723" s="366"/>
      <c r="T723" s="366"/>
      <c r="U723" s="347"/>
      <c r="V723" s="347"/>
      <c r="W723" s="347"/>
      <c r="X723" s="347"/>
      <c r="Y723" s="347"/>
      <c r="Z723" s="347"/>
      <c r="AA723" s="347"/>
      <c r="AB723" s="347"/>
      <c r="AC723" s="347"/>
      <c r="AD723" s="347"/>
      <c r="AE723" s="347"/>
      <c r="AF723" s="347"/>
      <c r="AG723" s="347"/>
      <c r="AH723" s="347"/>
      <c r="AI723" s="347"/>
      <c r="AJ723" s="347"/>
      <c r="AK723" s="347"/>
      <c r="AL723" s="347"/>
      <c r="AM723" s="347"/>
      <c r="AN723" s="347"/>
      <c r="AO723" s="347"/>
    </row>
    <row r="724" spans="1:41" ht="12.75" customHeight="1" x14ac:dyDescent="0.25">
      <c r="A724" s="347"/>
      <c r="B724" s="361"/>
      <c r="C724" s="361"/>
      <c r="D724" s="361"/>
      <c r="E724" s="347"/>
      <c r="F724" s="347"/>
      <c r="G724" s="347"/>
      <c r="H724" s="347"/>
      <c r="I724" s="347"/>
      <c r="J724" s="347"/>
      <c r="K724" s="347"/>
      <c r="L724" s="361"/>
      <c r="M724" s="361"/>
      <c r="N724" s="361"/>
      <c r="O724" s="361"/>
      <c r="P724" s="364"/>
      <c r="Q724" s="364"/>
      <c r="R724" s="366"/>
      <c r="S724" s="366"/>
      <c r="T724" s="366"/>
      <c r="U724" s="347"/>
      <c r="V724" s="347"/>
      <c r="W724" s="347"/>
      <c r="X724" s="347"/>
      <c r="Y724" s="347"/>
      <c r="Z724" s="347"/>
      <c r="AA724" s="347"/>
      <c r="AB724" s="347"/>
      <c r="AC724" s="347"/>
      <c r="AD724" s="347"/>
      <c r="AE724" s="347"/>
      <c r="AF724" s="347"/>
      <c r="AG724" s="347"/>
      <c r="AH724" s="347"/>
      <c r="AI724" s="347"/>
      <c r="AJ724" s="347"/>
      <c r="AK724" s="347"/>
      <c r="AL724" s="347"/>
      <c r="AM724" s="347"/>
      <c r="AN724" s="347"/>
      <c r="AO724" s="347"/>
    </row>
    <row r="725" spans="1:41" ht="12.75" customHeight="1" x14ac:dyDescent="0.25">
      <c r="A725" s="347"/>
      <c r="B725" s="361"/>
      <c r="C725" s="361"/>
      <c r="D725" s="361"/>
      <c r="E725" s="347"/>
      <c r="F725" s="347"/>
      <c r="G725" s="347"/>
      <c r="H725" s="347"/>
      <c r="I725" s="347"/>
      <c r="J725" s="347"/>
      <c r="K725" s="347"/>
      <c r="L725" s="361"/>
      <c r="M725" s="361"/>
      <c r="N725" s="361"/>
      <c r="O725" s="361"/>
      <c r="P725" s="364"/>
      <c r="Q725" s="364"/>
      <c r="R725" s="366"/>
      <c r="S725" s="366"/>
      <c r="T725" s="366"/>
      <c r="U725" s="347"/>
      <c r="V725" s="347"/>
      <c r="W725" s="347"/>
      <c r="X725" s="347"/>
      <c r="Y725" s="347"/>
      <c r="Z725" s="347"/>
      <c r="AA725" s="347"/>
      <c r="AB725" s="347"/>
      <c r="AC725" s="347"/>
      <c r="AD725" s="347"/>
      <c r="AE725" s="347"/>
      <c r="AF725" s="347"/>
      <c r="AG725" s="347"/>
      <c r="AH725" s="347"/>
      <c r="AI725" s="347"/>
      <c r="AJ725" s="347"/>
      <c r="AK725" s="347"/>
      <c r="AL725" s="347"/>
      <c r="AM725" s="347"/>
      <c r="AN725" s="347"/>
      <c r="AO725" s="347"/>
    </row>
    <row r="726" spans="1:41" ht="12.75" customHeight="1" x14ac:dyDescent="0.25">
      <c r="A726" s="347"/>
      <c r="B726" s="361"/>
      <c r="C726" s="361"/>
      <c r="D726" s="361"/>
      <c r="E726" s="347"/>
      <c r="F726" s="347"/>
      <c r="G726" s="347"/>
      <c r="H726" s="347"/>
      <c r="I726" s="347"/>
      <c r="J726" s="347"/>
      <c r="K726" s="347"/>
      <c r="L726" s="361"/>
      <c r="M726" s="361"/>
      <c r="N726" s="361"/>
      <c r="O726" s="361"/>
      <c r="P726" s="364"/>
      <c r="Q726" s="364"/>
      <c r="R726" s="366"/>
      <c r="S726" s="366"/>
      <c r="T726" s="366"/>
      <c r="U726" s="347"/>
      <c r="V726" s="347"/>
      <c r="W726" s="347"/>
      <c r="X726" s="347"/>
      <c r="Y726" s="347"/>
      <c r="Z726" s="347"/>
      <c r="AA726" s="347"/>
      <c r="AB726" s="347"/>
      <c r="AC726" s="347"/>
      <c r="AD726" s="347"/>
      <c r="AE726" s="347"/>
      <c r="AF726" s="347"/>
      <c r="AG726" s="347"/>
      <c r="AH726" s="347"/>
      <c r="AI726" s="347"/>
      <c r="AJ726" s="347"/>
      <c r="AK726" s="347"/>
      <c r="AL726" s="347"/>
      <c r="AM726" s="347"/>
      <c r="AN726" s="347"/>
      <c r="AO726" s="347"/>
    </row>
    <row r="727" spans="1:41" ht="12.75" customHeight="1" x14ac:dyDescent="0.25">
      <c r="A727" s="347"/>
      <c r="B727" s="361"/>
      <c r="C727" s="361"/>
      <c r="D727" s="361"/>
      <c r="E727" s="347"/>
      <c r="F727" s="347"/>
      <c r="G727" s="347"/>
      <c r="H727" s="347"/>
      <c r="I727" s="347"/>
      <c r="J727" s="347"/>
      <c r="K727" s="347"/>
      <c r="L727" s="361"/>
      <c r="M727" s="361"/>
      <c r="N727" s="361"/>
      <c r="O727" s="361"/>
      <c r="P727" s="364"/>
      <c r="Q727" s="364"/>
      <c r="R727" s="366"/>
      <c r="S727" s="366"/>
      <c r="T727" s="366"/>
      <c r="U727" s="347"/>
      <c r="V727" s="347"/>
      <c r="W727" s="347"/>
      <c r="X727" s="347"/>
      <c r="Y727" s="347"/>
      <c r="Z727" s="347"/>
      <c r="AA727" s="347"/>
      <c r="AB727" s="347"/>
      <c r="AC727" s="347"/>
      <c r="AD727" s="347"/>
      <c r="AE727" s="347"/>
      <c r="AF727" s="347"/>
      <c r="AG727" s="347"/>
      <c r="AH727" s="347"/>
      <c r="AI727" s="347"/>
      <c r="AJ727" s="347"/>
      <c r="AK727" s="347"/>
      <c r="AL727" s="347"/>
      <c r="AM727" s="347"/>
      <c r="AN727" s="347"/>
      <c r="AO727" s="347"/>
    </row>
    <row r="728" spans="1:41" ht="12.75" customHeight="1" x14ac:dyDescent="0.25">
      <c r="A728" s="347"/>
      <c r="B728" s="361"/>
      <c r="C728" s="361"/>
      <c r="D728" s="361"/>
      <c r="E728" s="347"/>
      <c r="F728" s="347"/>
      <c r="G728" s="347"/>
      <c r="H728" s="347"/>
      <c r="I728" s="347"/>
      <c r="J728" s="347"/>
      <c r="K728" s="347"/>
      <c r="L728" s="361"/>
      <c r="M728" s="361"/>
      <c r="N728" s="361"/>
      <c r="O728" s="361"/>
      <c r="P728" s="364"/>
      <c r="Q728" s="364"/>
      <c r="R728" s="366"/>
      <c r="S728" s="366"/>
      <c r="T728" s="366"/>
      <c r="U728" s="347"/>
      <c r="V728" s="347"/>
      <c r="W728" s="347"/>
      <c r="X728" s="347"/>
      <c r="Y728" s="347"/>
      <c r="Z728" s="347"/>
      <c r="AA728" s="347"/>
      <c r="AB728" s="347"/>
      <c r="AC728" s="347"/>
      <c r="AD728" s="347"/>
      <c r="AE728" s="347"/>
      <c r="AF728" s="347"/>
      <c r="AG728" s="347"/>
      <c r="AH728" s="347"/>
      <c r="AI728" s="347"/>
      <c r="AJ728" s="347"/>
      <c r="AK728" s="347"/>
      <c r="AL728" s="347"/>
      <c r="AM728" s="347"/>
      <c r="AN728" s="347"/>
      <c r="AO728" s="347"/>
    </row>
    <row r="729" spans="1:41" ht="12.75" customHeight="1" x14ac:dyDescent="0.25">
      <c r="A729" s="347"/>
      <c r="B729" s="361"/>
      <c r="C729" s="361"/>
      <c r="D729" s="361"/>
      <c r="E729" s="347"/>
      <c r="F729" s="347"/>
      <c r="G729" s="347"/>
      <c r="H729" s="347"/>
      <c r="I729" s="347"/>
      <c r="J729" s="347"/>
      <c r="K729" s="347"/>
      <c r="L729" s="361"/>
      <c r="M729" s="361"/>
      <c r="N729" s="361"/>
      <c r="O729" s="361"/>
      <c r="P729" s="364"/>
      <c r="Q729" s="364"/>
      <c r="R729" s="366"/>
      <c r="S729" s="366"/>
      <c r="T729" s="366"/>
      <c r="U729" s="347"/>
      <c r="V729" s="347"/>
      <c r="W729" s="347"/>
      <c r="X729" s="347"/>
      <c r="Y729" s="347"/>
      <c r="Z729" s="347"/>
      <c r="AA729" s="347"/>
      <c r="AB729" s="347"/>
      <c r="AC729" s="347"/>
      <c r="AD729" s="347"/>
      <c r="AE729" s="347"/>
      <c r="AF729" s="347"/>
      <c r="AG729" s="347"/>
      <c r="AH729" s="347"/>
      <c r="AI729" s="347"/>
      <c r="AJ729" s="347"/>
      <c r="AK729" s="347"/>
      <c r="AL729" s="347"/>
      <c r="AM729" s="347"/>
      <c r="AN729" s="347"/>
      <c r="AO729" s="347"/>
    </row>
    <row r="730" spans="1:41" ht="12.75" customHeight="1" x14ac:dyDescent="0.25">
      <c r="A730" s="347"/>
      <c r="B730" s="361"/>
      <c r="C730" s="361"/>
      <c r="D730" s="361"/>
      <c r="E730" s="347"/>
      <c r="F730" s="347"/>
      <c r="G730" s="347"/>
      <c r="H730" s="347"/>
      <c r="I730" s="347"/>
      <c r="J730" s="347"/>
      <c r="K730" s="347"/>
      <c r="L730" s="361"/>
      <c r="M730" s="361"/>
      <c r="N730" s="361"/>
      <c r="O730" s="361"/>
      <c r="P730" s="364"/>
      <c r="Q730" s="364"/>
      <c r="R730" s="366"/>
      <c r="S730" s="366"/>
      <c r="T730" s="366"/>
      <c r="U730" s="347"/>
      <c r="V730" s="347"/>
      <c r="W730" s="347"/>
      <c r="X730" s="347"/>
      <c r="Y730" s="347"/>
      <c r="Z730" s="347"/>
      <c r="AA730" s="347"/>
      <c r="AB730" s="347"/>
      <c r="AC730" s="347"/>
      <c r="AD730" s="347"/>
      <c r="AE730" s="347"/>
      <c r="AF730" s="347"/>
      <c r="AG730" s="347"/>
      <c r="AH730" s="347"/>
      <c r="AI730" s="347"/>
      <c r="AJ730" s="347"/>
      <c r="AK730" s="347"/>
      <c r="AL730" s="347"/>
      <c r="AM730" s="347"/>
      <c r="AN730" s="347"/>
      <c r="AO730" s="347"/>
    </row>
    <row r="731" spans="1:41" ht="12.75" customHeight="1" x14ac:dyDescent="0.25">
      <c r="A731" s="347"/>
      <c r="B731" s="361"/>
      <c r="C731" s="361"/>
      <c r="D731" s="361"/>
      <c r="E731" s="347"/>
      <c r="F731" s="347"/>
      <c r="G731" s="347"/>
      <c r="H731" s="347"/>
      <c r="I731" s="347"/>
      <c r="J731" s="347"/>
      <c r="K731" s="347"/>
      <c r="L731" s="361"/>
      <c r="M731" s="361"/>
      <c r="N731" s="361"/>
      <c r="O731" s="361"/>
      <c r="P731" s="364"/>
      <c r="Q731" s="364"/>
      <c r="R731" s="366"/>
      <c r="S731" s="366"/>
      <c r="T731" s="366"/>
      <c r="U731" s="347"/>
      <c r="V731" s="347"/>
      <c r="W731" s="347"/>
      <c r="X731" s="347"/>
      <c r="Y731" s="347"/>
      <c r="Z731" s="347"/>
      <c r="AA731" s="347"/>
      <c r="AB731" s="347"/>
      <c r="AC731" s="347"/>
      <c r="AD731" s="347"/>
      <c r="AE731" s="347"/>
      <c r="AF731" s="347"/>
      <c r="AG731" s="347"/>
      <c r="AH731" s="347"/>
      <c r="AI731" s="347"/>
      <c r="AJ731" s="347"/>
      <c r="AK731" s="347"/>
      <c r="AL731" s="347"/>
      <c r="AM731" s="347"/>
      <c r="AN731" s="347"/>
      <c r="AO731" s="347"/>
    </row>
    <row r="732" spans="1:41" ht="12.75" customHeight="1" x14ac:dyDescent="0.25">
      <c r="A732" s="347"/>
      <c r="B732" s="361"/>
      <c r="C732" s="361"/>
      <c r="D732" s="361"/>
      <c r="E732" s="347"/>
      <c r="F732" s="347"/>
      <c r="G732" s="347"/>
      <c r="H732" s="347"/>
      <c r="I732" s="347"/>
      <c r="J732" s="347"/>
      <c r="K732" s="347"/>
      <c r="L732" s="361"/>
      <c r="M732" s="361"/>
      <c r="N732" s="361"/>
      <c r="O732" s="361"/>
      <c r="P732" s="364"/>
      <c r="Q732" s="364"/>
      <c r="R732" s="366"/>
      <c r="S732" s="366"/>
      <c r="T732" s="366"/>
      <c r="U732" s="347"/>
      <c r="V732" s="347"/>
      <c r="W732" s="347"/>
      <c r="X732" s="347"/>
      <c r="Y732" s="347"/>
      <c r="Z732" s="347"/>
      <c r="AA732" s="347"/>
      <c r="AB732" s="347"/>
      <c r="AC732" s="347"/>
      <c r="AD732" s="347"/>
      <c r="AE732" s="347"/>
      <c r="AF732" s="347"/>
      <c r="AG732" s="347"/>
      <c r="AH732" s="347"/>
      <c r="AI732" s="347"/>
      <c r="AJ732" s="347"/>
      <c r="AK732" s="347"/>
      <c r="AL732" s="347"/>
      <c r="AM732" s="347"/>
      <c r="AN732" s="347"/>
      <c r="AO732" s="347"/>
    </row>
    <row r="733" spans="1:41" ht="12.75" customHeight="1" x14ac:dyDescent="0.25">
      <c r="A733" s="347"/>
      <c r="B733" s="361"/>
      <c r="C733" s="361"/>
      <c r="D733" s="361"/>
      <c r="E733" s="347"/>
      <c r="F733" s="347"/>
      <c r="G733" s="347"/>
      <c r="H733" s="347"/>
      <c r="I733" s="347"/>
      <c r="J733" s="347"/>
      <c r="K733" s="347"/>
      <c r="L733" s="361"/>
      <c r="M733" s="361"/>
      <c r="N733" s="361"/>
      <c r="O733" s="361"/>
      <c r="P733" s="364"/>
      <c r="Q733" s="364"/>
      <c r="R733" s="366"/>
      <c r="S733" s="366"/>
      <c r="T733" s="366"/>
      <c r="U733" s="347"/>
      <c r="V733" s="347"/>
      <c r="W733" s="347"/>
      <c r="X733" s="347"/>
      <c r="Y733" s="347"/>
      <c r="Z733" s="347"/>
      <c r="AA733" s="347"/>
      <c r="AB733" s="347"/>
      <c r="AC733" s="347"/>
      <c r="AD733" s="347"/>
      <c r="AE733" s="347"/>
      <c r="AF733" s="347"/>
      <c r="AG733" s="347"/>
      <c r="AH733" s="347"/>
      <c r="AI733" s="347"/>
      <c r="AJ733" s="347"/>
      <c r="AK733" s="347"/>
      <c r="AL733" s="347"/>
      <c r="AM733" s="347"/>
      <c r="AN733" s="347"/>
      <c r="AO733" s="347"/>
    </row>
    <row r="734" spans="1:41" ht="12.75" customHeight="1" x14ac:dyDescent="0.25">
      <c r="A734" s="347"/>
      <c r="B734" s="361"/>
      <c r="C734" s="361"/>
      <c r="D734" s="361"/>
      <c r="E734" s="347"/>
      <c r="F734" s="347"/>
      <c r="G734" s="347"/>
      <c r="H734" s="347"/>
      <c r="I734" s="347"/>
      <c r="J734" s="347"/>
      <c r="K734" s="347"/>
      <c r="L734" s="361"/>
      <c r="M734" s="361"/>
      <c r="N734" s="361"/>
      <c r="O734" s="361"/>
      <c r="P734" s="364"/>
      <c r="Q734" s="364"/>
      <c r="R734" s="366"/>
      <c r="S734" s="366"/>
      <c r="T734" s="366"/>
      <c r="U734" s="347"/>
      <c r="V734" s="347"/>
      <c r="W734" s="347"/>
      <c r="X734" s="347"/>
      <c r="Y734" s="347"/>
      <c r="Z734" s="347"/>
      <c r="AA734" s="347"/>
      <c r="AB734" s="347"/>
      <c r="AC734" s="347"/>
      <c r="AD734" s="347"/>
      <c r="AE734" s="347"/>
      <c r="AF734" s="347"/>
      <c r="AG734" s="347"/>
      <c r="AH734" s="347"/>
      <c r="AI734" s="347"/>
      <c r="AJ734" s="347"/>
      <c r="AK734" s="347"/>
      <c r="AL734" s="347"/>
      <c r="AM734" s="347"/>
      <c r="AN734" s="347"/>
      <c r="AO734" s="347"/>
    </row>
    <row r="735" spans="1:41" ht="12.75" customHeight="1" x14ac:dyDescent="0.25">
      <c r="A735" s="347"/>
      <c r="B735" s="361"/>
      <c r="C735" s="361"/>
      <c r="D735" s="361"/>
      <c r="E735" s="347"/>
      <c r="F735" s="347"/>
      <c r="G735" s="347"/>
      <c r="H735" s="347"/>
      <c r="I735" s="347"/>
      <c r="J735" s="347"/>
      <c r="K735" s="347"/>
      <c r="L735" s="361"/>
      <c r="M735" s="361"/>
      <c r="N735" s="361"/>
      <c r="O735" s="361"/>
      <c r="P735" s="364"/>
      <c r="Q735" s="364"/>
      <c r="R735" s="366"/>
      <c r="S735" s="366"/>
      <c r="T735" s="366"/>
      <c r="U735" s="347"/>
      <c r="V735" s="347"/>
      <c r="W735" s="347"/>
      <c r="X735" s="347"/>
      <c r="Y735" s="347"/>
      <c r="Z735" s="347"/>
      <c r="AA735" s="347"/>
      <c r="AB735" s="347"/>
      <c r="AC735" s="347"/>
      <c r="AD735" s="347"/>
      <c r="AE735" s="347"/>
      <c r="AF735" s="347"/>
      <c r="AG735" s="347"/>
      <c r="AH735" s="347"/>
      <c r="AI735" s="347"/>
      <c r="AJ735" s="347"/>
      <c r="AK735" s="347"/>
      <c r="AL735" s="347"/>
      <c r="AM735" s="347"/>
      <c r="AN735" s="347"/>
      <c r="AO735" s="347"/>
    </row>
    <row r="736" spans="1:41" ht="12.75" customHeight="1" x14ac:dyDescent="0.25">
      <c r="A736" s="347"/>
      <c r="B736" s="361"/>
      <c r="C736" s="361"/>
      <c r="D736" s="361"/>
      <c r="E736" s="347"/>
      <c r="F736" s="347"/>
      <c r="G736" s="347"/>
      <c r="H736" s="347"/>
      <c r="I736" s="347"/>
      <c r="J736" s="347"/>
      <c r="K736" s="347"/>
      <c r="L736" s="361"/>
      <c r="M736" s="361"/>
      <c r="N736" s="361"/>
      <c r="O736" s="361"/>
      <c r="P736" s="364"/>
      <c r="Q736" s="364"/>
      <c r="R736" s="366"/>
      <c r="S736" s="366"/>
      <c r="T736" s="366"/>
      <c r="U736" s="347"/>
      <c r="V736" s="347"/>
      <c r="W736" s="347"/>
      <c r="X736" s="347"/>
      <c r="Y736" s="347"/>
      <c r="Z736" s="347"/>
      <c r="AA736" s="347"/>
      <c r="AB736" s="347"/>
      <c r="AC736" s="347"/>
      <c r="AD736" s="347"/>
      <c r="AE736" s="347"/>
      <c r="AF736" s="347"/>
      <c r="AG736" s="347"/>
      <c r="AH736" s="347"/>
      <c r="AI736" s="347"/>
      <c r="AJ736" s="347"/>
      <c r="AK736" s="347"/>
      <c r="AL736" s="347"/>
      <c r="AM736" s="347"/>
      <c r="AN736" s="347"/>
      <c r="AO736" s="347"/>
    </row>
    <row r="737" spans="1:41" ht="12.75" customHeight="1" x14ac:dyDescent="0.25">
      <c r="A737" s="347"/>
      <c r="B737" s="361"/>
      <c r="C737" s="361"/>
      <c r="D737" s="361"/>
      <c r="E737" s="347"/>
      <c r="F737" s="347"/>
      <c r="G737" s="347"/>
      <c r="H737" s="347"/>
      <c r="I737" s="347"/>
      <c r="J737" s="347"/>
      <c r="K737" s="347"/>
      <c r="L737" s="361"/>
      <c r="M737" s="361"/>
      <c r="N737" s="361"/>
      <c r="O737" s="361"/>
      <c r="P737" s="364"/>
      <c r="Q737" s="364"/>
      <c r="R737" s="366"/>
      <c r="S737" s="366"/>
      <c r="T737" s="366"/>
      <c r="U737" s="347"/>
      <c r="V737" s="347"/>
      <c r="W737" s="347"/>
      <c r="X737" s="347"/>
      <c r="Y737" s="347"/>
      <c r="Z737" s="347"/>
      <c r="AA737" s="347"/>
      <c r="AB737" s="347"/>
      <c r="AC737" s="347"/>
      <c r="AD737" s="347"/>
      <c r="AE737" s="347"/>
      <c r="AF737" s="347"/>
      <c r="AG737" s="347"/>
      <c r="AH737" s="347"/>
      <c r="AI737" s="347"/>
      <c r="AJ737" s="347"/>
      <c r="AK737" s="347"/>
      <c r="AL737" s="347"/>
      <c r="AM737" s="347"/>
      <c r="AN737" s="347"/>
      <c r="AO737" s="347"/>
    </row>
    <row r="738" spans="1:41" ht="12.75" customHeight="1" x14ac:dyDescent="0.25">
      <c r="A738" s="347"/>
      <c r="B738" s="361"/>
      <c r="C738" s="361"/>
      <c r="D738" s="361"/>
      <c r="E738" s="347"/>
      <c r="F738" s="347"/>
      <c r="G738" s="347"/>
      <c r="H738" s="347"/>
      <c r="I738" s="347"/>
      <c r="J738" s="347"/>
      <c r="K738" s="347"/>
      <c r="L738" s="361"/>
      <c r="M738" s="361"/>
      <c r="N738" s="361"/>
      <c r="O738" s="361"/>
      <c r="P738" s="364"/>
      <c r="Q738" s="364"/>
      <c r="R738" s="366"/>
      <c r="S738" s="366"/>
      <c r="T738" s="366"/>
      <c r="U738" s="347"/>
      <c r="V738" s="347"/>
      <c r="W738" s="347"/>
      <c r="X738" s="347"/>
      <c r="Y738" s="347"/>
      <c r="Z738" s="347"/>
      <c r="AA738" s="347"/>
      <c r="AB738" s="347"/>
      <c r="AC738" s="347"/>
      <c r="AD738" s="347"/>
      <c r="AE738" s="347"/>
      <c r="AF738" s="347"/>
      <c r="AG738" s="347"/>
      <c r="AH738" s="347"/>
      <c r="AI738" s="347"/>
      <c r="AJ738" s="347"/>
      <c r="AK738" s="347"/>
      <c r="AL738" s="347"/>
      <c r="AM738" s="347"/>
      <c r="AN738" s="347"/>
      <c r="AO738" s="347"/>
    </row>
    <row r="739" spans="1:41" ht="12.75" customHeight="1" x14ac:dyDescent="0.25">
      <c r="A739" s="347"/>
      <c r="B739" s="361"/>
      <c r="C739" s="361"/>
      <c r="D739" s="361"/>
      <c r="E739" s="347"/>
      <c r="F739" s="347"/>
      <c r="G739" s="347"/>
      <c r="H739" s="347"/>
      <c r="I739" s="347"/>
      <c r="J739" s="347"/>
      <c r="K739" s="347"/>
      <c r="L739" s="361"/>
      <c r="M739" s="361"/>
      <c r="N739" s="361"/>
      <c r="O739" s="361"/>
      <c r="P739" s="364"/>
      <c r="Q739" s="364"/>
      <c r="R739" s="366"/>
      <c r="S739" s="366"/>
      <c r="T739" s="366"/>
      <c r="U739" s="347"/>
      <c r="V739" s="347"/>
      <c r="W739" s="347"/>
      <c r="X739" s="347"/>
      <c r="Y739" s="347"/>
      <c r="Z739" s="347"/>
      <c r="AA739" s="347"/>
      <c r="AB739" s="347"/>
      <c r="AC739" s="347"/>
      <c r="AD739" s="347"/>
      <c r="AE739" s="347"/>
      <c r="AF739" s="347"/>
      <c r="AG739" s="347"/>
      <c r="AH739" s="347"/>
      <c r="AI739" s="347"/>
      <c r="AJ739" s="347"/>
      <c r="AK739" s="347"/>
      <c r="AL739" s="347"/>
      <c r="AM739" s="347"/>
      <c r="AN739" s="347"/>
      <c r="AO739" s="347"/>
    </row>
    <row r="740" spans="1:41" ht="12.75" customHeight="1" x14ac:dyDescent="0.25">
      <c r="A740" s="347"/>
      <c r="B740" s="361"/>
      <c r="C740" s="361"/>
      <c r="D740" s="361"/>
      <c r="E740" s="347"/>
      <c r="F740" s="347"/>
      <c r="G740" s="347"/>
      <c r="H740" s="347"/>
      <c r="I740" s="347"/>
      <c r="J740" s="347"/>
      <c r="K740" s="347"/>
      <c r="L740" s="361"/>
      <c r="M740" s="361"/>
      <c r="N740" s="361"/>
      <c r="O740" s="361"/>
      <c r="P740" s="364"/>
      <c r="Q740" s="364"/>
      <c r="R740" s="366"/>
      <c r="S740" s="366"/>
      <c r="T740" s="366"/>
      <c r="U740" s="347"/>
      <c r="V740" s="347"/>
      <c r="W740" s="347"/>
      <c r="X740" s="347"/>
      <c r="Y740" s="347"/>
      <c r="Z740" s="347"/>
      <c r="AA740" s="347"/>
      <c r="AB740" s="347"/>
      <c r="AC740" s="347"/>
      <c r="AD740" s="347"/>
      <c r="AE740" s="347"/>
      <c r="AF740" s="347"/>
      <c r="AG740" s="347"/>
      <c r="AH740" s="347"/>
      <c r="AI740" s="347"/>
      <c r="AJ740" s="347"/>
      <c r="AK740" s="347"/>
      <c r="AL740" s="347"/>
      <c r="AM740" s="347"/>
      <c r="AN740" s="347"/>
      <c r="AO740" s="347"/>
    </row>
    <row r="741" spans="1:41" ht="12.75" customHeight="1" x14ac:dyDescent="0.25">
      <c r="A741" s="347"/>
      <c r="B741" s="361"/>
      <c r="C741" s="361"/>
      <c r="D741" s="361"/>
      <c r="E741" s="347"/>
      <c r="F741" s="347"/>
      <c r="G741" s="347"/>
      <c r="H741" s="347"/>
      <c r="I741" s="347"/>
      <c r="J741" s="347"/>
      <c r="K741" s="347"/>
      <c r="L741" s="361"/>
      <c r="M741" s="361"/>
      <c r="N741" s="361"/>
      <c r="O741" s="361"/>
      <c r="P741" s="364"/>
      <c r="Q741" s="364"/>
      <c r="R741" s="366"/>
      <c r="S741" s="366"/>
      <c r="T741" s="366"/>
      <c r="U741" s="347"/>
      <c r="V741" s="347"/>
      <c r="W741" s="347"/>
      <c r="X741" s="347"/>
      <c r="Y741" s="347"/>
      <c r="Z741" s="347"/>
      <c r="AA741" s="347"/>
      <c r="AB741" s="347"/>
      <c r="AC741" s="347"/>
      <c r="AD741" s="347"/>
      <c r="AE741" s="347"/>
      <c r="AF741" s="347"/>
      <c r="AG741" s="347"/>
      <c r="AH741" s="347"/>
      <c r="AI741" s="347"/>
      <c r="AJ741" s="347"/>
      <c r="AK741" s="347"/>
      <c r="AL741" s="347"/>
      <c r="AM741" s="347"/>
      <c r="AN741" s="347"/>
      <c r="AO741" s="347"/>
    </row>
    <row r="742" spans="1:41" ht="12.75" customHeight="1" x14ac:dyDescent="0.25">
      <c r="A742" s="347"/>
      <c r="B742" s="361"/>
      <c r="C742" s="361"/>
      <c r="D742" s="361"/>
      <c r="E742" s="347"/>
      <c r="F742" s="347"/>
      <c r="G742" s="347"/>
      <c r="H742" s="347"/>
      <c r="I742" s="347"/>
      <c r="J742" s="347"/>
      <c r="K742" s="347"/>
      <c r="L742" s="361"/>
      <c r="M742" s="361"/>
      <c r="N742" s="361"/>
      <c r="O742" s="361"/>
      <c r="P742" s="364"/>
      <c r="Q742" s="364"/>
      <c r="R742" s="366"/>
      <c r="S742" s="366"/>
      <c r="T742" s="366"/>
      <c r="U742" s="347"/>
      <c r="V742" s="347"/>
      <c r="W742" s="347"/>
      <c r="X742" s="347"/>
      <c r="Y742" s="347"/>
      <c r="Z742" s="347"/>
      <c r="AA742" s="347"/>
      <c r="AB742" s="347"/>
      <c r="AC742" s="347"/>
      <c r="AD742" s="347"/>
      <c r="AE742" s="347"/>
      <c r="AF742" s="347"/>
      <c r="AG742" s="347"/>
      <c r="AH742" s="347"/>
      <c r="AI742" s="347"/>
      <c r="AJ742" s="347"/>
      <c r="AK742" s="347"/>
      <c r="AL742" s="347"/>
      <c r="AM742" s="347"/>
      <c r="AN742" s="347"/>
      <c r="AO742" s="347"/>
    </row>
    <row r="743" spans="1:41" ht="12.75" customHeight="1" x14ac:dyDescent="0.25">
      <c r="A743" s="347"/>
      <c r="B743" s="361"/>
      <c r="C743" s="361"/>
      <c r="D743" s="361"/>
      <c r="E743" s="347"/>
      <c r="F743" s="347"/>
      <c r="G743" s="347"/>
      <c r="H743" s="347"/>
      <c r="I743" s="347"/>
      <c r="J743" s="347"/>
      <c r="K743" s="347"/>
      <c r="L743" s="361"/>
      <c r="M743" s="361"/>
      <c r="N743" s="361"/>
      <c r="O743" s="361"/>
      <c r="P743" s="364"/>
      <c r="Q743" s="364"/>
      <c r="R743" s="366"/>
      <c r="S743" s="366"/>
      <c r="T743" s="366"/>
      <c r="U743" s="347"/>
      <c r="V743" s="347"/>
      <c r="W743" s="347"/>
      <c r="X743" s="347"/>
      <c r="Y743" s="347"/>
      <c r="Z743" s="347"/>
      <c r="AA743" s="347"/>
      <c r="AB743" s="347"/>
      <c r="AC743" s="347"/>
      <c r="AD743" s="347"/>
      <c r="AE743" s="347"/>
      <c r="AF743" s="347"/>
      <c r="AG743" s="347"/>
      <c r="AH743" s="347"/>
      <c r="AI743" s="347"/>
      <c r="AJ743" s="347"/>
      <c r="AK743" s="347"/>
      <c r="AL743" s="347"/>
      <c r="AM743" s="347"/>
      <c r="AN743" s="347"/>
      <c r="AO743" s="347"/>
    </row>
    <row r="744" spans="1:41" ht="12.75" customHeight="1" x14ac:dyDescent="0.25">
      <c r="A744" s="347"/>
      <c r="B744" s="361"/>
      <c r="C744" s="361"/>
      <c r="D744" s="361"/>
      <c r="E744" s="347"/>
      <c r="F744" s="347"/>
      <c r="G744" s="347"/>
      <c r="H744" s="347"/>
      <c r="I744" s="347"/>
      <c r="J744" s="347"/>
      <c r="K744" s="347"/>
      <c r="L744" s="361"/>
      <c r="M744" s="361"/>
      <c r="N744" s="361"/>
      <c r="O744" s="361"/>
      <c r="P744" s="364"/>
      <c r="Q744" s="364"/>
      <c r="R744" s="366"/>
      <c r="S744" s="366"/>
      <c r="T744" s="366"/>
      <c r="U744" s="347"/>
      <c r="V744" s="347"/>
      <c r="W744" s="347"/>
      <c r="X744" s="347"/>
      <c r="Y744" s="347"/>
      <c r="Z744" s="347"/>
      <c r="AA744" s="347"/>
      <c r="AB744" s="347"/>
      <c r="AC744" s="347"/>
      <c r="AD744" s="347"/>
      <c r="AE744" s="347"/>
      <c r="AF744" s="347"/>
      <c r="AG744" s="347"/>
      <c r="AH744" s="347"/>
      <c r="AI744" s="347"/>
      <c r="AJ744" s="347"/>
      <c r="AK744" s="347"/>
      <c r="AL744" s="347"/>
      <c r="AM744" s="347"/>
      <c r="AN744" s="347"/>
      <c r="AO744" s="347"/>
    </row>
    <row r="745" spans="1:41" ht="12.75" customHeight="1" x14ac:dyDescent="0.25">
      <c r="A745" s="347"/>
      <c r="B745" s="361"/>
      <c r="C745" s="361"/>
      <c r="D745" s="361"/>
      <c r="E745" s="347"/>
      <c r="F745" s="347"/>
      <c r="G745" s="347"/>
      <c r="H745" s="347"/>
      <c r="I745" s="347"/>
      <c r="J745" s="347"/>
      <c r="K745" s="347"/>
      <c r="L745" s="361"/>
      <c r="M745" s="361"/>
      <c r="N745" s="361"/>
      <c r="O745" s="361"/>
      <c r="P745" s="364"/>
      <c r="Q745" s="364"/>
      <c r="R745" s="366"/>
      <c r="S745" s="366"/>
      <c r="T745" s="366"/>
      <c r="U745" s="347"/>
      <c r="V745" s="347"/>
      <c r="W745" s="347"/>
      <c r="X745" s="347"/>
      <c r="Y745" s="347"/>
      <c r="Z745" s="347"/>
      <c r="AA745" s="347"/>
      <c r="AB745" s="347"/>
      <c r="AC745" s="347"/>
      <c r="AD745" s="347"/>
      <c r="AE745" s="347"/>
      <c r="AF745" s="347"/>
      <c r="AG745" s="347"/>
      <c r="AH745" s="347"/>
      <c r="AI745" s="347"/>
      <c r="AJ745" s="347"/>
      <c r="AK745" s="347"/>
      <c r="AL745" s="347"/>
      <c r="AM745" s="347"/>
      <c r="AN745" s="347"/>
      <c r="AO745" s="347"/>
    </row>
    <row r="746" spans="1:41" ht="12.75" customHeight="1" x14ac:dyDescent="0.25">
      <c r="A746" s="347"/>
      <c r="B746" s="361"/>
      <c r="C746" s="361"/>
      <c r="D746" s="361"/>
      <c r="E746" s="347"/>
      <c r="F746" s="347"/>
      <c r="G746" s="347"/>
      <c r="H746" s="347"/>
      <c r="I746" s="347"/>
      <c r="J746" s="347"/>
      <c r="K746" s="347"/>
      <c r="L746" s="361"/>
      <c r="M746" s="361"/>
      <c r="N746" s="361"/>
      <c r="O746" s="361"/>
      <c r="P746" s="364"/>
      <c r="Q746" s="364"/>
      <c r="R746" s="366"/>
      <c r="S746" s="366"/>
      <c r="T746" s="366"/>
      <c r="U746" s="347"/>
      <c r="V746" s="347"/>
      <c r="W746" s="347"/>
      <c r="X746" s="347"/>
      <c r="Y746" s="347"/>
      <c r="Z746" s="347"/>
      <c r="AA746" s="347"/>
      <c r="AB746" s="347"/>
      <c r="AC746" s="347"/>
      <c r="AD746" s="347"/>
      <c r="AE746" s="347"/>
      <c r="AF746" s="347"/>
      <c r="AG746" s="347"/>
      <c r="AH746" s="347"/>
      <c r="AI746" s="347"/>
      <c r="AJ746" s="347"/>
      <c r="AK746" s="347"/>
      <c r="AL746" s="347"/>
      <c r="AM746" s="347"/>
      <c r="AN746" s="347"/>
      <c r="AO746" s="347"/>
    </row>
    <row r="747" spans="1:41" ht="12.75" customHeight="1" x14ac:dyDescent="0.25">
      <c r="A747" s="347"/>
      <c r="B747" s="361"/>
      <c r="C747" s="361"/>
      <c r="D747" s="361"/>
      <c r="E747" s="347"/>
      <c r="F747" s="347"/>
      <c r="G747" s="347"/>
      <c r="H747" s="347"/>
      <c r="I747" s="347"/>
      <c r="J747" s="347"/>
      <c r="K747" s="347"/>
      <c r="L747" s="361"/>
      <c r="M747" s="361"/>
      <c r="N747" s="361"/>
      <c r="O747" s="361"/>
      <c r="P747" s="364"/>
      <c r="Q747" s="364"/>
      <c r="R747" s="366"/>
      <c r="S747" s="366"/>
      <c r="T747" s="366"/>
      <c r="U747" s="347"/>
      <c r="V747" s="347"/>
      <c r="W747" s="347"/>
      <c r="X747" s="347"/>
      <c r="Y747" s="347"/>
      <c r="Z747" s="347"/>
      <c r="AA747" s="347"/>
      <c r="AB747" s="347"/>
      <c r="AC747" s="347"/>
      <c r="AD747" s="347"/>
      <c r="AE747" s="347"/>
      <c r="AF747" s="347"/>
      <c r="AG747" s="347"/>
      <c r="AH747" s="347"/>
      <c r="AI747" s="347"/>
      <c r="AJ747" s="347"/>
      <c r="AK747" s="347"/>
      <c r="AL747" s="347"/>
      <c r="AM747" s="347"/>
      <c r="AN747" s="347"/>
      <c r="AO747" s="347"/>
    </row>
    <row r="748" spans="1:41" ht="12.75" customHeight="1" x14ac:dyDescent="0.25">
      <c r="A748" s="347"/>
      <c r="B748" s="361"/>
      <c r="C748" s="361"/>
      <c r="D748" s="361"/>
      <c r="E748" s="347"/>
      <c r="F748" s="347"/>
      <c r="G748" s="347"/>
      <c r="H748" s="347"/>
      <c r="I748" s="347"/>
      <c r="J748" s="347"/>
      <c r="K748" s="347"/>
      <c r="L748" s="361"/>
      <c r="M748" s="361"/>
      <c r="N748" s="361"/>
      <c r="O748" s="361"/>
      <c r="P748" s="364"/>
      <c r="Q748" s="364"/>
      <c r="R748" s="366"/>
      <c r="S748" s="366"/>
      <c r="T748" s="366"/>
      <c r="U748" s="347"/>
      <c r="V748" s="347"/>
      <c r="W748" s="347"/>
      <c r="X748" s="347"/>
      <c r="Y748" s="347"/>
      <c r="Z748" s="347"/>
      <c r="AA748" s="347"/>
      <c r="AB748" s="347"/>
      <c r="AC748" s="347"/>
      <c r="AD748" s="347"/>
      <c r="AE748" s="347"/>
      <c r="AF748" s="347"/>
      <c r="AG748" s="347"/>
      <c r="AH748" s="347"/>
      <c r="AI748" s="347"/>
      <c r="AJ748" s="347"/>
      <c r="AK748" s="347"/>
      <c r="AL748" s="347"/>
      <c r="AM748" s="347"/>
      <c r="AN748" s="347"/>
      <c r="AO748" s="347"/>
    </row>
    <row r="749" spans="1:41" ht="12.75" customHeight="1" x14ac:dyDescent="0.25">
      <c r="A749" s="347"/>
      <c r="B749" s="361"/>
      <c r="C749" s="361"/>
      <c r="D749" s="361"/>
      <c r="E749" s="347"/>
      <c r="F749" s="347"/>
      <c r="G749" s="347"/>
      <c r="H749" s="347"/>
      <c r="I749" s="347"/>
      <c r="J749" s="347"/>
      <c r="K749" s="347"/>
      <c r="L749" s="361"/>
      <c r="M749" s="361"/>
      <c r="N749" s="361"/>
      <c r="O749" s="361"/>
      <c r="P749" s="364"/>
      <c r="Q749" s="364"/>
      <c r="R749" s="366"/>
      <c r="S749" s="366"/>
      <c r="T749" s="366"/>
      <c r="U749" s="347"/>
      <c r="V749" s="347"/>
      <c r="W749" s="347"/>
      <c r="X749" s="347"/>
      <c r="Y749" s="347"/>
      <c r="Z749" s="347"/>
      <c r="AA749" s="347"/>
      <c r="AB749" s="347"/>
      <c r="AC749" s="347"/>
      <c r="AD749" s="347"/>
      <c r="AE749" s="347"/>
      <c r="AF749" s="347"/>
      <c r="AG749" s="347"/>
      <c r="AH749" s="347"/>
      <c r="AI749" s="347"/>
      <c r="AJ749" s="347"/>
      <c r="AK749" s="347"/>
      <c r="AL749" s="347"/>
      <c r="AM749" s="347"/>
      <c r="AN749" s="347"/>
      <c r="AO749" s="347"/>
    </row>
    <row r="750" spans="1:41" ht="12.75" customHeight="1" x14ac:dyDescent="0.25">
      <c r="A750" s="347"/>
      <c r="B750" s="361"/>
      <c r="C750" s="361"/>
      <c r="D750" s="361"/>
      <c r="E750" s="347"/>
      <c r="F750" s="347"/>
      <c r="G750" s="347"/>
      <c r="H750" s="347"/>
      <c r="I750" s="347"/>
      <c r="J750" s="347"/>
      <c r="K750" s="347"/>
      <c r="L750" s="361"/>
      <c r="M750" s="361"/>
      <c r="N750" s="361"/>
      <c r="O750" s="361"/>
      <c r="P750" s="364"/>
      <c r="Q750" s="364"/>
      <c r="R750" s="366"/>
      <c r="S750" s="366"/>
      <c r="T750" s="366"/>
      <c r="U750" s="347"/>
      <c r="V750" s="347"/>
      <c r="W750" s="347"/>
      <c r="X750" s="347"/>
      <c r="Y750" s="347"/>
      <c r="Z750" s="347"/>
      <c r="AA750" s="347"/>
      <c r="AB750" s="347"/>
      <c r="AC750" s="347"/>
      <c r="AD750" s="347"/>
      <c r="AE750" s="347"/>
      <c r="AF750" s="347"/>
      <c r="AG750" s="347"/>
      <c r="AH750" s="347"/>
      <c r="AI750" s="347"/>
      <c r="AJ750" s="347"/>
      <c r="AK750" s="347"/>
      <c r="AL750" s="347"/>
      <c r="AM750" s="347"/>
      <c r="AN750" s="347"/>
      <c r="AO750" s="347"/>
    </row>
    <row r="751" spans="1:41" ht="12.75" customHeight="1" x14ac:dyDescent="0.25">
      <c r="A751" s="347"/>
      <c r="B751" s="361"/>
      <c r="C751" s="361"/>
      <c r="D751" s="361"/>
      <c r="E751" s="347"/>
      <c r="F751" s="347"/>
      <c r="G751" s="347"/>
      <c r="H751" s="347"/>
      <c r="I751" s="347"/>
      <c r="J751" s="347"/>
      <c r="K751" s="347"/>
      <c r="L751" s="361"/>
      <c r="M751" s="361"/>
      <c r="N751" s="361"/>
      <c r="O751" s="361"/>
      <c r="P751" s="364"/>
      <c r="Q751" s="364"/>
      <c r="R751" s="366"/>
      <c r="S751" s="366"/>
      <c r="T751" s="366"/>
      <c r="U751" s="347"/>
      <c r="V751" s="347"/>
      <c r="W751" s="347"/>
      <c r="X751" s="347"/>
      <c r="Y751" s="347"/>
      <c r="Z751" s="347"/>
      <c r="AA751" s="347"/>
      <c r="AB751" s="347"/>
      <c r="AC751" s="347"/>
      <c r="AD751" s="347"/>
      <c r="AE751" s="347"/>
      <c r="AF751" s="347"/>
      <c r="AG751" s="347"/>
      <c r="AH751" s="347"/>
      <c r="AI751" s="347"/>
      <c r="AJ751" s="347"/>
      <c r="AK751" s="347"/>
      <c r="AL751" s="347"/>
      <c r="AM751" s="347"/>
      <c r="AN751" s="347"/>
      <c r="AO751" s="347"/>
    </row>
    <row r="752" spans="1:41" ht="12.75" customHeight="1" x14ac:dyDescent="0.25">
      <c r="A752" s="347"/>
      <c r="B752" s="361"/>
      <c r="C752" s="361"/>
      <c r="D752" s="361"/>
      <c r="E752" s="347"/>
      <c r="F752" s="347"/>
      <c r="G752" s="347"/>
      <c r="H752" s="347"/>
      <c r="I752" s="347"/>
      <c r="J752" s="347"/>
      <c r="K752" s="347"/>
      <c r="L752" s="361"/>
      <c r="M752" s="361"/>
      <c r="N752" s="361"/>
      <c r="O752" s="361"/>
      <c r="P752" s="364"/>
      <c r="Q752" s="364"/>
      <c r="R752" s="366"/>
      <c r="S752" s="366"/>
      <c r="T752" s="366"/>
      <c r="U752" s="347"/>
      <c r="V752" s="347"/>
      <c r="W752" s="347"/>
      <c r="X752" s="347"/>
      <c r="Y752" s="347"/>
      <c r="Z752" s="347"/>
      <c r="AA752" s="347"/>
      <c r="AB752" s="347"/>
      <c r="AC752" s="347"/>
      <c r="AD752" s="347"/>
      <c r="AE752" s="347"/>
      <c r="AF752" s="347"/>
      <c r="AG752" s="347"/>
      <c r="AH752" s="347"/>
      <c r="AI752" s="347"/>
      <c r="AJ752" s="347"/>
      <c r="AK752" s="347"/>
      <c r="AL752" s="347"/>
      <c r="AM752" s="347"/>
      <c r="AN752" s="347"/>
      <c r="AO752" s="347"/>
    </row>
    <row r="753" spans="1:41" ht="12.75" customHeight="1" x14ac:dyDescent="0.25">
      <c r="A753" s="347"/>
      <c r="B753" s="361"/>
      <c r="C753" s="361"/>
      <c r="D753" s="361"/>
      <c r="E753" s="347"/>
      <c r="F753" s="347"/>
      <c r="G753" s="347"/>
      <c r="H753" s="347"/>
      <c r="I753" s="347"/>
      <c r="J753" s="347"/>
      <c r="K753" s="347"/>
      <c r="L753" s="361"/>
      <c r="M753" s="361"/>
      <c r="N753" s="361"/>
      <c r="O753" s="361"/>
      <c r="P753" s="364"/>
      <c r="Q753" s="364"/>
      <c r="R753" s="366"/>
      <c r="S753" s="366"/>
      <c r="T753" s="366"/>
      <c r="U753" s="347"/>
      <c r="V753" s="347"/>
      <c r="W753" s="347"/>
      <c r="X753" s="347"/>
      <c r="Y753" s="347"/>
      <c r="Z753" s="347"/>
      <c r="AA753" s="347"/>
      <c r="AB753" s="347"/>
      <c r="AC753" s="347"/>
      <c r="AD753" s="347"/>
      <c r="AE753" s="347"/>
      <c r="AF753" s="347"/>
      <c r="AG753" s="347"/>
      <c r="AH753" s="347"/>
      <c r="AI753" s="347"/>
      <c r="AJ753" s="347"/>
      <c r="AK753" s="347"/>
      <c r="AL753" s="347"/>
      <c r="AM753" s="347"/>
      <c r="AN753" s="347"/>
      <c r="AO753" s="347"/>
    </row>
    <row r="754" spans="1:41" ht="12.75" customHeight="1" x14ac:dyDescent="0.25">
      <c r="A754" s="347"/>
      <c r="B754" s="361"/>
      <c r="C754" s="361"/>
      <c r="D754" s="361"/>
      <c r="E754" s="347"/>
      <c r="F754" s="347"/>
      <c r="G754" s="347"/>
      <c r="H754" s="347"/>
      <c r="I754" s="347"/>
      <c r="J754" s="347"/>
      <c r="K754" s="347"/>
      <c r="L754" s="361"/>
      <c r="M754" s="361"/>
      <c r="N754" s="361"/>
      <c r="O754" s="361"/>
      <c r="P754" s="364"/>
      <c r="Q754" s="364"/>
      <c r="R754" s="366"/>
      <c r="S754" s="366"/>
      <c r="T754" s="366"/>
      <c r="U754" s="347"/>
      <c r="V754" s="347"/>
      <c r="W754" s="347"/>
      <c r="X754" s="347"/>
      <c r="Y754" s="347"/>
      <c r="Z754" s="347"/>
      <c r="AA754" s="347"/>
      <c r="AB754" s="347"/>
      <c r="AC754" s="347"/>
      <c r="AD754" s="347"/>
      <c r="AE754" s="347"/>
      <c r="AF754" s="347"/>
      <c r="AG754" s="347"/>
      <c r="AH754" s="347"/>
      <c r="AI754" s="347"/>
      <c r="AJ754" s="347"/>
      <c r="AK754" s="347"/>
      <c r="AL754" s="347"/>
      <c r="AM754" s="347"/>
      <c r="AN754" s="347"/>
      <c r="AO754" s="347"/>
    </row>
    <row r="755" spans="1:41" ht="12.75" customHeight="1" x14ac:dyDescent="0.25">
      <c r="A755" s="347"/>
      <c r="B755" s="361"/>
      <c r="C755" s="361"/>
      <c r="D755" s="361"/>
      <c r="E755" s="347"/>
      <c r="F755" s="347"/>
      <c r="G755" s="347"/>
      <c r="H755" s="347"/>
      <c r="I755" s="347"/>
      <c r="J755" s="347"/>
      <c r="K755" s="347"/>
      <c r="L755" s="361"/>
      <c r="M755" s="361"/>
      <c r="N755" s="361"/>
      <c r="O755" s="361"/>
      <c r="P755" s="364"/>
      <c r="Q755" s="364"/>
      <c r="R755" s="366"/>
      <c r="S755" s="366"/>
      <c r="T755" s="366"/>
      <c r="U755" s="347"/>
      <c r="V755" s="347"/>
      <c r="W755" s="347"/>
      <c r="X755" s="347"/>
      <c r="Y755" s="347"/>
      <c r="Z755" s="347"/>
      <c r="AA755" s="347"/>
      <c r="AB755" s="347"/>
      <c r="AC755" s="347"/>
      <c r="AD755" s="347"/>
      <c r="AE755" s="347"/>
      <c r="AF755" s="347"/>
      <c r="AG755" s="347"/>
      <c r="AH755" s="347"/>
      <c r="AI755" s="347"/>
      <c r="AJ755" s="347"/>
      <c r="AK755" s="347"/>
      <c r="AL755" s="347"/>
      <c r="AM755" s="347"/>
      <c r="AN755" s="347"/>
      <c r="AO755" s="347"/>
    </row>
    <row r="756" spans="1:41" ht="12.75" customHeight="1" x14ac:dyDescent="0.25">
      <c r="A756" s="347"/>
      <c r="B756" s="361"/>
      <c r="C756" s="361"/>
      <c r="D756" s="361"/>
      <c r="E756" s="347"/>
      <c r="F756" s="347"/>
      <c r="G756" s="347"/>
      <c r="H756" s="347"/>
      <c r="I756" s="347"/>
      <c r="J756" s="347"/>
      <c r="K756" s="347"/>
      <c r="L756" s="361"/>
      <c r="M756" s="361"/>
      <c r="N756" s="361"/>
      <c r="O756" s="361"/>
      <c r="P756" s="364"/>
      <c r="Q756" s="364"/>
      <c r="R756" s="366"/>
      <c r="S756" s="366"/>
      <c r="T756" s="366"/>
      <c r="U756" s="347"/>
      <c r="V756" s="347"/>
      <c r="W756" s="347"/>
      <c r="X756" s="347"/>
      <c r="Y756" s="347"/>
      <c r="Z756" s="347"/>
      <c r="AA756" s="347"/>
      <c r="AB756" s="347"/>
      <c r="AC756" s="347"/>
      <c r="AD756" s="347"/>
      <c r="AE756" s="347"/>
      <c r="AF756" s="347"/>
      <c r="AG756" s="347"/>
      <c r="AH756" s="347"/>
      <c r="AI756" s="347"/>
      <c r="AJ756" s="347"/>
      <c r="AK756" s="347"/>
      <c r="AL756" s="347"/>
      <c r="AM756" s="347"/>
      <c r="AN756" s="347"/>
      <c r="AO756" s="347"/>
    </row>
    <row r="757" spans="1:41" ht="12.75" customHeight="1" x14ac:dyDescent="0.25">
      <c r="A757" s="347"/>
      <c r="B757" s="361"/>
      <c r="C757" s="361"/>
      <c r="D757" s="361"/>
      <c r="E757" s="347"/>
      <c r="F757" s="347"/>
      <c r="G757" s="347"/>
      <c r="H757" s="347"/>
      <c r="I757" s="347"/>
      <c r="J757" s="347"/>
      <c r="K757" s="347"/>
      <c r="L757" s="361"/>
      <c r="M757" s="361"/>
      <c r="N757" s="361"/>
      <c r="O757" s="361"/>
      <c r="P757" s="364"/>
      <c r="Q757" s="364"/>
      <c r="R757" s="366"/>
      <c r="S757" s="366"/>
      <c r="T757" s="366"/>
      <c r="U757" s="347"/>
      <c r="V757" s="347"/>
      <c r="W757" s="347"/>
      <c r="X757" s="347"/>
      <c r="Y757" s="347"/>
      <c r="Z757" s="347"/>
      <c r="AA757" s="347"/>
      <c r="AB757" s="347"/>
      <c r="AC757" s="347"/>
      <c r="AD757" s="347"/>
      <c r="AE757" s="347"/>
      <c r="AF757" s="347"/>
      <c r="AG757" s="347"/>
      <c r="AH757" s="347"/>
      <c r="AI757" s="347"/>
      <c r="AJ757" s="347"/>
      <c r="AK757" s="347"/>
      <c r="AL757" s="347"/>
      <c r="AM757" s="347"/>
      <c r="AN757" s="347"/>
      <c r="AO757" s="347"/>
    </row>
    <row r="758" spans="1:41" ht="12.75" customHeight="1" x14ac:dyDescent="0.25">
      <c r="A758" s="347"/>
      <c r="B758" s="361"/>
      <c r="C758" s="361"/>
      <c r="D758" s="361"/>
      <c r="E758" s="347"/>
      <c r="F758" s="347"/>
      <c r="G758" s="347"/>
      <c r="H758" s="347"/>
      <c r="I758" s="347"/>
      <c r="J758" s="347"/>
      <c r="K758" s="347"/>
      <c r="L758" s="361"/>
      <c r="M758" s="361"/>
      <c r="N758" s="361"/>
      <c r="O758" s="361"/>
      <c r="P758" s="364"/>
      <c r="Q758" s="364"/>
      <c r="R758" s="366"/>
      <c r="S758" s="366"/>
      <c r="T758" s="366"/>
      <c r="U758" s="347"/>
      <c r="V758" s="347"/>
      <c r="W758" s="347"/>
      <c r="X758" s="347"/>
      <c r="Y758" s="347"/>
      <c r="Z758" s="347"/>
      <c r="AA758" s="347"/>
      <c r="AB758" s="347"/>
      <c r="AC758" s="347"/>
      <c r="AD758" s="347"/>
      <c r="AE758" s="347"/>
      <c r="AF758" s="347"/>
      <c r="AG758" s="347"/>
      <c r="AH758" s="347"/>
      <c r="AI758" s="347"/>
      <c r="AJ758" s="347"/>
      <c r="AK758" s="347"/>
      <c r="AL758" s="347"/>
      <c r="AM758" s="347"/>
      <c r="AN758" s="347"/>
      <c r="AO758" s="347"/>
    </row>
    <row r="759" spans="1:41" ht="12.75" customHeight="1" x14ac:dyDescent="0.25">
      <c r="A759" s="347"/>
      <c r="B759" s="361"/>
      <c r="C759" s="361"/>
      <c r="D759" s="361"/>
      <c r="E759" s="347"/>
      <c r="F759" s="347"/>
      <c r="G759" s="347"/>
      <c r="H759" s="347"/>
      <c r="I759" s="347"/>
      <c r="J759" s="347"/>
      <c r="K759" s="347"/>
      <c r="L759" s="361"/>
      <c r="M759" s="361"/>
      <c r="N759" s="361"/>
      <c r="O759" s="361"/>
      <c r="P759" s="364"/>
      <c r="Q759" s="364"/>
      <c r="R759" s="366"/>
      <c r="S759" s="366"/>
      <c r="T759" s="366"/>
      <c r="U759" s="347"/>
      <c r="V759" s="347"/>
      <c r="W759" s="347"/>
      <c r="X759" s="347"/>
      <c r="Y759" s="347"/>
      <c r="Z759" s="347"/>
      <c r="AA759" s="347"/>
      <c r="AB759" s="347"/>
      <c r="AC759" s="347"/>
      <c r="AD759" s="347"/>
      <c r="AE759" s="347"/>
      <c r="AF759" s="347"/>
      <c r="AG759" s="347"/>
      <c r="AH759" s="347"/>
      <c r="AI759" s="347"/>
      <c r="AJ759" s="347"/>
      <c r="AK759" s="347"/>
      <c r="AL759" s="347"/>
      <c r="AM759" s="347"/>
      <c r="AN759" s="347"/>
      <c r="AO759" s="347"/>
    </row>
    <row r="760" spans="1:41" ht="12.75" customHeight="1" x14ac:dyDescent="0.25">
      <c r="A760" s="347"/>
      <c r="B760" s="361"/>
      <c r="C760" s="361"/>
      <c r="D760" s="361"/>
      <c r="E760" s="347"/>
      <c r="F760" s="347"/>
      <c r="G760" s="347"/>
      <c r="H760" s="347"/>
      <c r="I760" s="347"/>
      <c r="J760" s="347"/>
      <c r="K760" s="347"/>
      <c r="L760" s="361"/>
      <c r="M760" s="361"/>
      <c r="N760" s="361"/>
      <c r="O760" s="361"/>
      <c r="P760" s="364"/>
      <c r="Q760" s="364"/>
      <c r="R760" s="366"/>
      <c r="S760" s="366"/>
      <c r="T760" s="366"/>
      <c r="U760" s="347"/>
      <c r="V760" s="347"/>
      <c r="W760" s="347"/>
      <c r="X760" s="347"/>
      <c r="Y760" s="347"/>
      <c r="Z760" s="347"/>
      <c r="AA760" s="347"/>
      <c r="AB760" s="347"/>
      <c r="AC760" s="347"/>
      <c r="AD760" s="347"/>
      <c r="AE760" s="347"/>
      <c r="AF760" s="347"/>
      <c r="AG760" s="347"/>
      <c r="AH760" s="347"/>
      <c r="AI760" s="347"/>
      <c r="AJ760" s="347"/>
      <c r="AK760" s="347"/>
      <c r="AL760" s="347"/>
      <c r="AM760" s="347"/>
      <c r="AN760" s="347"/>
      <c r="AO760" s="347"/>
    </row>
    <row r="761" spans="1:41" ht="12.75" customHeight="1" x14ac:dyDescent="0.25">
      <c r="A761" s="347"/>
      <c r="B761" s="361"/>
      <c r="C761" s="361"/>
      <c r="D761" s="361"/>
      <c r="E761" s="347"/>
      <c r="F761" s="347"/>
      <c r="G761" s="347"/>
      <c r="H761" s="347"/>
      <c r="I761" s="347"/>
      <c r="J761" s="347"/>
      <c r="K761" s="347"/>
      <c r="L761" s="361"/>
      <c r="M761" s="361"/>
      <c r="N761" s="361"/>
      <c r="O761" s="361"/>
      <c r="P761" s="364"/>
      <c r="Q761" s="364"/>
      <c r="R761" s="366"/>
      <c r="S761" s="366"/>
      <c r="T761" s="366"/>
      <c r="U761" s="347"/>
      <c r="V761" s="347"/>
      <c r="W761" s="347"/>
      <c r="X761" s="347"/>
      <c r="Y761" s="347"/>
      <c r="Z761" s="347"/>
      <c r="AA761" s="347"/>
      <c r="AB761" s="347"/>
      <c r="AC761" s="347"/>
      <c r="AD761" s="347"/>
      <c r="AE761" s="347"/>
      <c r="AF761" s="347"/>
      <c r="AG761" s="347"/>
      <c r="AH761" s="347"/>
      <c r="AI761" s="347"/>
      <c r="AJ761" s="347"/>
      <c r="AK761" s="347"/>
      <c r="AL761" s="347"/>
      <c r="AM761" s="347"/>
      <c r="AN761" s="347"/>
      <c r="AO761" s="347"/>
    </row>
    <row r="762" spans="1:41" ht="12.75" customHeight="1" x14ac:dyDescent="0.25">
      <c r="A762" s="347"/>
      <c r="B762" s="361"/>
      <c r="C762" s="361"/>
      <c r="D762" s="361"/>
      <c r="E762" s="347"/>
      <c r="F762" s="347"/>
      <c r="G762" s="347"/>
      <c r="H762" s="347"/>
      <c r="I762" s="347"/>
      <c r="J762" s="347"/>
      <c r="K762" s="347"/>
      <c r="L762" s="361"/>
      <c r="M762" s="361"/>
      <c r="N762" s="361"/>
      <c r="O762" s="361"/>
      <c r="P762" s="364"/>
      <c r="Q762" s="364"/>
      <c r="R762" s="366"/>
      <c r="S762" s="366"/>
      <c r="T762" s="366"/>
      <c r="U762" s="347"/>
      <c r="V762" s="347"/>
      <c r="W762" s="347"/>
      <c r="X762" s="347"/>
      <c r="Y762" s="347"/>
      <c r="Z762" s="347"/>
      <c r="AA762" s="347"/>
      <c r="AB762" s="347"/>
      <c r="AC762" s="347"/>
      <c r="AD762" s="347"/>
      <c r="AE762" s="347"/>
      <c r="AF762" s="347"/>
      <c r="AG762" s="347"/>
      <c r="AH762" s="347"/>
      <c r="AI762" s="347"/>
      <c r="AJ762" s="347"/>
      <c r="AK762" s="347"/>
      <c r="AL762" s="347"/>
      <c r="AM762" s="347"/>
      <c r="AN762" s="347"/>
      <c r="AO762" s="347"/>
    </row>
    <row r="763" spans="1:41" ht="12.75" customHeight="1" x14ac:dyDescent="0.25">
      <c r="A763" s="347"/>
      <c r="B763" s="361"/>
      <c r="C763" s="361"/>
      <c r="D763" s="361"/>
      <c r="E763" s="347"/>
      <c r="F763" s="347"/>
      <c r="G763" s="347"/>
      <c r="H763" s="347"/>
      <c r="I763" s="347"/>
      <c r="J763" s="347"/>
      <c r="K763" s="347"/>
      <c r="L763" s="361"/>
      <c r="M763" s="361"/>
      <c r="N763" s="361"/>
      <c r="O763" s="361"/>
      <c r="P763" s="364"/>
      <c r="Q763" s="364"/>
      <c r="R763" s="366"/>
      <c r="S763" s="366"/>
      <c r="T763" s="366"/>
      <c r="U763" s="347"/>
      <c r="V763" s="347"/>
      <c r="W763" s="347"/>
      <c r="X763" s="347"/>
      <c r="Y763" s="347"/>
      <c r="Z763" s="347"/>
      <c r="AA763" s="347"/>
      <c r="AB763" s="347"/>
      <c r="AC763" s="347"/>
      <c r="AD763" s="347"/>
      <c r="AE763" s="347"/>
      <c r="AF763" s="347"/>
      <c r="AG763" s="347"/>
      <c r="AH763" s="347"/>
      <c r="AI763" s="347"/>
      <c r="AJ763" s="347"/>
      <c r="AK763" s="347"/>
      <c r="AL763" s="347"/>
      <c r="AM763" s="347"/>
      <c r="AN763" s="347"/>
      <c r="AO763" s="347"/>
    </row>
    <row r="764" spans="1:41" ht="12.75" customHeight="1" x14ac:dyDescent="0.25">
      <c r="A764" s="347"/>
      <c r="B764" s="361"/>
      <c r="C764" s="361"/>
      <c r="D764" s="361"/>
      <c r="E764" s="347"/>
      <c r="F764" s="347"/>
      <c r="G764" s="347"/>
      <c r="H764" s="347"/>
      <c r="I764" s="347"/>
      <c r="J764" s="347"/>
      <c r="K764" s="347"/>
      <c r="L764" s="361"/>
      <c r="M764" s="361"/>
      <c r="N764" s="361"/>
      <c r="O764" s="361"/>
      <c r="P764" s="364"/>
      <c r="Q764" s="364"/>
      <c r="R764" s="366"/>
      <c r="S764" s="366"/>
      <c r="T764" s="366"/>
      <c r="U764" s="347"/>
      <c r="V764" s="347"/>
      <c r="W764" s="347"/>
      <c r="X764" s="347"/>
      <c r="Y764" s="347"/>
      <c r="Z764" s="347"/>
      <c r="AA764" s="347"/>
      <c r="AB764" s="347"/>
      <c r="AC764" s="347"/>
      <c r="AD764" s="347"/>
      <c r="AE764" s="347"/>
      <c r="AF764" s="347"/>
      <c r="AG764" s="347"/>
      <c r="AH764" s="347"/>
      <c r="AI764" s="347"/>
      <c r="AJ764" s="347"/>
      <c r="AK764" s="347"/>
      <c r="AL764" s="347"/>
      <c r="AM764" s="347"/>
      <c r="AN764" s="347"/>
      <c r="AO764" s="347"/>
    </row>
    <row r="765" spans="1:41" ht="12.75" customHeight="1" x14ac:dyDescent="0.25">
      <c r="A765" s="347"/>
      <c r="B765" s="361"/>
      <c r="C765" s="361"/>
      <c r="D765" s="361"/>
      <c r="E765" s="347"/>
      <c r="F765" s="347"/>
      <c r="G765" s="347"/>
      <c r="H765" s="347"/>
      <c r="I765" s="347"/>
      <c r="J765" s="347"/>
      <c r="K765" s="347"/>
      <c r="L765" s="361"/>
      <c r="M765" s="361"/>
      <c r="N765" s="361"/>
      <c r="O765" s="361"/>
      <c r="P765" s="364"/>
      <c r="Q765" s="364"/>
      <c r="R765" s="366"/>
      <c r="S765" s="366"/>
      <c r="T765" s="366"/>
      <c r="U765" s="347"/>
      <c r="V765" s="347"/>
      <c r="W765" s="347"/>
      <c r="X765" s="347"/>
      <c r="Y765" s="347"/>
      <c r="Z765" s="347"/>
      <c r="AA765" s="347"/>
      <c r="AB765" s="347"/>
      <c r="AC765" s="347"/>
      <c r="AD765" s="347"/>
      <c r="AE765" s="347"/>
      <c r="AF765" s="347"/>
      <c r="AG765" s="347"/>
      <c r="AH765" s="347"/>
      <c r="AI765" s="347"/>
      <c r="AJ765" s="347"/>
      <c r="AK765" s="347"/>
      <c r="AL765" s="347"/>
      <c r="AM765" s="347"/>
      <c r="AN765" s="347"/>
      <c r="AO765" s="347"/>
    </row>
    <row r="766" spans="1:41" ht="12.75" customHeight="1" x14ac:dyDescent="0.25">
      <c r="A766" s="347"/>
      <c r="B766" s="361"/>
      <c r="C766" s="361"/>
      <c r="D766" s="361"/>
      <c r="E766" s="347"/>
      <c r="F766" s="347"/>
      <c r="G766" s="347"/>
      <c r="H766" s="347"/>
      <c r="I766" s="347"/>
      <c r="J766" s="347"/>
      <c r="K766" s="347"/>
      <c r="L766" s="361"/>
      <c r="M766" s="361"/>
      <c r="N766" s="361"/>
      <c r="O766" s="361"/>
      <c r="P766" s="364"/>
      <c r="Q766" s="364"/>
      <c r="R766" s="366"/>
      <c r="S766" s="366"/>
      <c r="T766" s="366"/>
      <c r="U766" s="347"/>
      <c r="V766" s="347"/>
      <c r="W766" s="347"/>
      <c r="X766" s="347"/>
      <c r="Y766" s="347"/>
      <c r="Z766" s="347"/>
      <c r="AA766" s="347"/>
      <c r="AB766" s="347"/>
      <c r="AC766" s="347"/>
      <c r="AD766" s="347"/>
      <c r="AE766" s="347"/>
      <c r="AF766" s="347"/>
      <c r="AG766" s="347"/>
      <c r="AH766" s="347"/>
      <c r="AI766" s="347"/>
      <c r="AJ766" s="347"/>
      <c r="AK766" s="347"/>
      <c r="AL766" s="347"/>
      <c r="AM766" s="347"/>
      <c r="AN766" s="347"/>
      <c r="AO766" s="347"/>
    </row>
    <row r="767" spans="1:41" ht="12.75" customHeight="1" x14ac:dyDescent="0.25">
      <c r="A767" s="347"/>
      <c r="B767" s="361"/>
      <c r="C767" s="361"/>
      <c r="D767" s="361"/>
      <c r="E767" s="347"/>
      <c r="F767" s="347"/>
      <c r="G767" s="347"/>
      <c r="H767" s="347"/>
      <c r="I767" s="347"/>
      <c r="J767" s="347"/>
      <c r="K767" s="347"/>
      <c r="L767" s="361"/>
      <c r="M767" s="361"/>
      <c r="N767" s="361"/>
      <c r="O767" s="361"/>
      <c r="P767" s="364"/>
      <c r="Q767" s="364"/>
      <c r="R767" s="366"/>
      <c r="S767" s="366"/>
      <c r="T767" s="366"/>
      <c r="U767" s="347"/>
      <c r="V767" s="347"/>
      <c r="W767" s="347"/>
      <c r="X767" s="347"/>
      <c r="Y767" s="347"/>
      <c r="Z767" s="347"/>
      <c r="AA767" s="347"/>
      <c r="AB767" s="347"/>
      <c r="AC767" s="347"/>
      <c r="AD767" s="347"/>
      <c r="AE767" s="347"/>
      <c r="AF767" s="347"/>
      <c r="AG767" s="347"/>
      <c r="AH767" s="347"/>
      <c r="AI767" s="347"/>
      <c r="AJ767" s="347"/>
      <c r="AK767" s="347"/>
      <c r="AL767" s="347"/>
      <c r="AM767" s="347"/>
      <c r="AN767" s="347"/>
      <c r="AO767" s="347"/>
    </row>
    <row r="768" spans="1:41" ht="12.75" customHeight="1" x14ac:dyDescent="0.25">
      <c r="A768" s="347"/>
      <c r="B768" s="361"/>
      <c r="C768" s="361"/>
      <c r="D768" s="361"/>
      <c r="E768" s="347"/>
      <c r="F768" s="347"/>
      <c r="G768" s="347"/>
      <c r="H768" s="347"/>
      <c r="I768" s="347"/>
      <c r="J768" s="347"/>
      <c r="K768" s="347"/>
      <c r="L768" s="361"/>
      <c r="M768" s="361"/>
      <c r="N768" s="361"/>
      <c r="O768" s="361"/>
      <c r="P768" s="364"/>
      <c r="Q768" s="364"/>
      <c r="R768" s="366"/>
      <c r="S768" s="366"/>
      <c r="T768" s="366"/>
      <c r="U768" s="347"/>
      <c r="V768" s="347"/>
      <c r="W768" s="347"/>
      <c r="X768" s="347"/>
      <c r="Y768" s="347"/>
      <c r="Z768" s="347"/>
      <c r="AA768" s="347"/>
      <c r="AB768" s="347"/>
      <c r="AC768" s="347"/>
      <c r="AD768" s="347"/>
      <c r="AE768" s="347"/>
      <c r="AF768" s="347"/>
      <c r="AG768" s="347"/>
      <c r="AH768" s="347"/>
      <c r="AI768" s="347"/>
      <c r="AJ768" s="347"/>
      <c r="AK768" s="347"/>
      <c r="AL768" s="347"/>
      <c r="AM768" s="347"/>
      <c r="AN768" s="347"/>
      <c r="AO768" s="347"/>
    </row>
    <row r="769" spans="1:41" ht="12.75" customHeight="1" x14ac:dyDescent="0.25">
      <c r="A769" s="347"/>
      <c r="B769" s="361"/>
      <c r="C769" s="361"/>
      <c r="D769" s="361"/>
      <c r="E769" s="347"/>
      <c r="F769" s="347"/>
      <c r="G769" s="347"/>
      <c r="H769" s="347"/>
      <c r="I769" s="347"/>
      <c r="J769" s="347"/>
      <c r="K769" s="347"/>
      <c r="L769" s="361"/>
      <c r="M769" s="361"/>
      <c r="N769" s="361"/>
      <c r="O769" s="361"/>
      <c r="P769" s="364"/>
      <c r="Q769" s="364"/>
      <c r="R769" s="366"/>
      <c r="S769" s="366"/>
      <c r="T769" s="366"/>
      <c r="U769" s="347"/>
      <c r="V769" s="347"/>
      <c r="W769" s="347"/>
      <c r="X769" s="347"/>
      <c r="Y769" s="347"/>
      <c r="Z769" s="347"/>
      <c r="AA769" s="347"/>
      <c r="AB769" s="347"/>
      <c r="AC769" s="347"/>
      <c r="AD769" s="347"/>
      <c r="AE769" s="347"/>
      <c r="AF769" s="347"/>
      <c r="AG769" s="347"/>
      <c r="AH769" s="347"/>
      <c r="AI769" s="347"/>
      <c r="AJ769" s="347"/>
      <c r="AK769" s="347"/>
      <c r="AL769" s="347"/>
      <c r="AM769" s="347"/>
      <c r="AN769" s="347"/>
      <c r="AO769" s="347"/>
    </row>
    <row r="770" spans="1:41" ht="12.75" customHeight="1" x14ac:dyDescent="0.25">
      <c r="A770" s="347"/>
      <c r="B770" s="361"/>
      <c r="C770" s="361"/>
      <c r="D770" s="361"/>
      <c r="E770" s="347"/>
      <c r="F770" s="347"/>
      <c r="G770" s="347"/>
      <c r="H770" s="347"/>
      <c r="I770" s="347"/>
      <c r="J770" s="347"/>
      <c r="K770" s="347"/>
      <c r="L770" s="361"/>
      <c r="M770" s="361"/>
      <c r="N770" s="361"/>
      <c r="O770" s="361"/>
      <c r="P770" s="364"/>
      <c r="Q770" s="364"/>
      <c r="R770" s="366"/>
      <c r="S770" s="366"/>
      <c r="T770" s="366"/>
      <c r="U770" s="347"/>
      <c r="V770" s="347"/>
      <c r="W770" s="347"/>
      <c r="X770" s="347"/>
      <c r="Y770" s="347"/>
      <c r="Z770" s="347"/>
      <c r="AA770" s="347"/>
      <c r="AB770" s="347"/>
      <c r="AC770" s="347"/>
      <c r="AD770" s="347"/>
      <c r="AE770" s="347"/>
      <c r="AF770" s="347"/>
      <c r="AG770" s="347"/>
      <c r="AH770" s="347"/>
      <c r="AI770" s="347"/>
      <c r="AJ770" s="347"/>
      <c r="AK770" s="347"/>
      <c r="AL770" s="347"/>
      <c r="AM770" s="347"/>
      <c r="AN770" s="347"/>
      <c r="AO770" s="347"/>
    </row>
    <row r="771" spans="1:41" ht="12.75" customHeight="1" x14ac:dyDescent="0.25">
      <c r="A771" s="347"/>
      <c r="B771" s="361"/>
      <c r="C771" s="361"/>
      <c r="D771" s="361"/>
      <c r="E771" s="347"/>
      <c r="F771" s="347"/>
      <c r="G771" s="347"/>
      <c r="H771" s="347"/>
      <c r="I771" s="347"/>
      <c r="J771" s="347"/>
      <c r="K771" s="347"/>
      <c r="L771" s="361"/>
      <c r="M771" s="361"/>
      <c r="N771" s="361"/>
      <c r="O771" s="361"/>
      <c r="P771" s="364"/>
      <c r="Q771" s="364"/>
      <c r="R771" s="366"/>
      <c r="S771" s="366"/>
      <c r="T771" s="366"/>
      <c r="U771" s="347"/>
      <c r="V771" s="347"/>
      <c r="W771" s="347"/>
      <c r="X771" s="347"/>
      <c r="Y771" s="347"/>
      <c r="Z771" s="347"/>
      <c r="AA771" s="347"/>
      <c r="AB771" s="347"/>
      <c r="AC771" s="347"/>
      <c r="AD771" s="347"/>
      <c r="AE771" s="347"/>
      <c r="AF771" s="347"/>
      <c r="AG771" s="347"/>
      <c r="AH771" s="347"/>
      <c r="AI771" s="347"/>
      <c r="AJ771" s="347"/>
      <c r="AK771" s="347"/>
      <c r="AL771" s="347"/>
      <c r="AM771" s="347"/>
      <c r="AN771" s="347"/>
      <c r="AO771" s="347"/>
    </row>
    <row r="772" spans="1:41" ht="12.75" customHeight="1" x14ac:dyDescent="0.25">
      <c r="A772" s="347"/>
      <c r="B772" s="361"/>
      <c r="C772" s="361"/>
      <c r="D772" s="361"/>
      <c r="E772" s="347"/>
      <c r="F772" s="347"/>
      <c r="G772" s="347"/>
      <c r="H772" s="347"/>
      <c r="I772" s="347"/>
      <c r="J772" s="347"/>
      <c r="K772" s="347"/>
      <c r="L772" s="361"/>
      <c r="M772" s="361"/>
      <c r="N772" s="361"/>
      <c r="O772" s="361"/>
      <c r="P772" s="364"/>
      <c r="Q772" s="364"/>
      <c r="R772" s="366"/>
      <c r="S772" s="366"/>
      <c r="T772" s="366"/>
      <c r="U772" s="347"/>
      <c r="V772" s="347"/>
      <c r="W772" s="347"/>
      <c r="X772" s="347"/>
      <c r="Y772" s="347"/>
      <c r="Z772" s="347"/>
      <c r="AA772" s="347"/>
      <c r="AB772" s="347"/>
      <c r="AC772" s="347"/>
      <c r="AD772" s="347"/>
      <c r="AE772" s="347"/>
      <c r="AF772" s="347"/>
      <c r="AG772" s="347"/>
      <c r="AH772" s="347"/>
      <c r="AI772" s="347"/>
      <c r="AJ772" s="347"/>
      <c r="AK772" s="347"/>
      <c r="AL772" s="347"/>
      <c r="AM772" s="347"/>
      <c r="AN772" s="347"/>
      <c r="AO772" s="347"/>
    </row>
    <row r="773" spans="1:41" ht="12.75" customHeight="1" x14ac:dyDescent="0.25">
      <c r="A773" s="347"/>
      <c r="B773" s="361"/>
      <c r="C773" s="361"/>
      <c r="D773" s="361"/>
      <c r="E773" s="347"/>
      <c r="F773" s="347"/>
      <c r="G773" s="347"/>
      <c r="H773" s="347"/>
      <c r="I773" s="347"/>
      <c r="J773" s="347"/>
      <c r="K773" s="347"/>
      <c r="L773" s="361"/>
      <c r="M773" s="361"/>
      <c r="N773" s="361"/>
      <c r="O773" s="361"/>
      <c r="P773" s="364"/>
      <c r="Q773" s="364"/>
      <c r="R773" s="366"/>
      <c r="S773" s="366"/>
      <c r="T773" s="366"/>
      <c r="U773" s="347"/>
      <c r="V773" s="347"/>
      <c r="W773" s="347"/>
      <c r="X773" s="347"/>
      <c r="Y773" s="347"/>
      <c r="Z773" s="347"/>
      <c r="AA773" s="347"/>
      <c r="AB773" s="347"/>
      <c r="AC773" s="347"/>
      <c r="AD773" s="347"/>
      <c r="AE773" s="347"/>
      <c r="AF773" s="347"/>
      <c r="AG773" s="347"/>
      <c r="AH773" s="347"/>
      <c r="AI773" s="347"/>
      <c r="AJ773" s="347"/>
      <c r="AK773" s="347"/>
      <c r="AL773" s="347"/>
      <c r="AM773" s="347"/>
      <c r="AN773" s="347"/>
      <c r="AO773" s="347"/>
    </row>
    <row r="774" spans="1:41" ht="12.75" customHeight="1" x14ac:dyDescent="0.25">
      <c r="A774" s="347"/>
      <c r="B774" s="361"/>
      <c r="C774" s="361"/>
      <c r="D774" s="361"/>
      <c r="E774" s="347"/>
      <c r="F774" s="347"/>
      <c r="G774" s="347"/>
      <c r="H774" s="347"/>
      <c r="I774" s="347"/>
      <c r="J774" s="347"/>
      <c r="K774" s="347"/>
      <c r="L774" s="361"/>
      <c r="M774" s="361"/>
      <c r="N774" s="361"/>
      <c r="O774" s="361"/>
      <c r="P774" s="364"/>
      <c r="Q774" s="364"/>
      <c r="R774" s="366"/>
      <c r="S774" s="366"/>
      <c r="T774" s="366"/>
      <c r="U774" s="347"/>
      <c r="V774" s="347"/>
      <c r="W774" s="347"/>
      <c r="X774" s="347"/>
      <c r="Y774" s="347"/>
      <c r="Z774" s="347"/>
      <c r="AA774" s="347"/>
      <c r="AB774" s="347"/>
      <c r="AC774" s="347"/>
      <c r="AD774" s="347"/>
      <c r="AE774" s="347"/>
      <c r="AF774" s="347"/>
      <c r="AG774" s="347"/>
      <c r="AH774" s="347"/>
      <c r="AI774" s="347"/>
      <c r="AJ774" s="347"/>
      <c r="AK774" s="347"/>
      <c r="AL774" s="347"/>
      <c r="AM774" s="347"/>
      <c r="AN774" s="347"/>
      <c r="AO774" s="347"/>
    </row>
    <row r="775" spans="1:41" ht="12.75" customHeight="1" x14ac:dyDescent="0.25">
      <c r="A775" s="347"/>
      <c r="B775" s="361"/>
      <c r="C775" s="361"/>
      <c r="D775" s="361"/>
      <c r="E775" s="347"/>
      <c r="F775" s="347"/>
      <c r="G775" s="347"/>
      <c r="H775" s="347"/>
      <c r="I775" s="347"/>
      <c r="J775" s="347"/>
      <c r="K775" s="347"/>
      <c r="L775" s="361"/>
      <c r="M775" s="361"/>
      <c r="N775" s="361"/>
      <c r="O775" s="361"/>
      <c r="P775" s="364"/>
      <c r="Q775" s="364"/>
      <c r="R775" s="366"/>
      <c r="S775" s="366"/>
      <c r="T775" s="366"/>
      <c r="U775" s="347"/>
      <c r="V775" s="347"/>
      <c r="W775" s="347"/>
      <c r="X775" s="347"/>
      <c r="Y775" s="347"/>
      <c r="Z775" s="347"/>
      <c r="AA775" s="347"/>
      <c r="AB775" s="347"/>
      <c r="AC775" s="347"/>
      <c r="AD775" s="347"/>
      <c r="AE775" s="347"/>
      <c r="AF775" s="347"/>
      <c r="AG775" s="347"/>
      <c r="AH775" s="347"/>
      <c r="AI775" s="347"/>
      <c r="AJ775" s="347"/>
      <c r="AK775" s="347"/>
      <c r="AL775" s="347"/>
      <c r="AM775" s="347"/>
      <c r="AN775" s="347"/>
      <c r="AO775" s="347"/>
    </row>
    <row r="776" spans="1:41" ht="12.75" customHeight="1" x14ac:dyDescent="0.25">
      <c r="A776" s="347"/>
      <c r="B776" s="361"/>
      <c r="C776" s="361"/>
      <c r="D776" s="361"/>
      <c r="E776" s="347"/>
      <c r="F776" s="347"/>
      <c r="G776" s="347"/>
      <c r="H776" s="347"/>
      <c r="I776" s="347"/>
      <c r="J776" s="347"/>
      <c r="K776" s="347"/>
      <c r="L776" s="361"/>
      <c r="M776" s="361"/>
      <c r="N776" s="361"/>
      <c r="O776" s="361"/>
      <c r="P776" s="364"/>
      <c r="Q776" s="364"/>
      <c r="R776" s="366"/>
      <c r="S776" s="366"/>
      <c r="T776" s="366"/>
      <c r="U776" s="347"/>
      <c r="V776" s="347"/>
      <c r="W776" s="347"/>
      <c r="X776" s="347"/>
      <c r="Y776" s="347"/>
      <c r="Z776" s="347"/>
      <c r="AA776" s="347"/>
      <c r="AB776" s="347"/>
      <c r="AC776" s="347"/>
      <c r="AD776" s="347"/>
      <c r="AE776" s="347"/>
      <c r="AF776" s="347"/>
      <c r="AG776" s="347"/>
      <c r="AH776" s="347"/>
      <c r="AI776" s="347"/>
      <c r="AJ776" s="347"/>
      <c r="AK776" s="347"/>
      <c r="AL776" s="347"/>
      <c r="AM776" s="347"/>
      <c r="AN776" s="347"/>
      <c r="AO776" s="347"/>
    </row>
    <row r="777" spans="1:41" ht="12.75" customHeight="1" x14ac:dyDescent="0.25">
      <c r="A777" s="347"/>
      <c r="B777" s="361"/>
      <c r="C777" s="361"/>
      <c r="D777" s="361"/>
      <c r="E777" s="347"/>
      <c r="F777" s="347"/>
      <c r="G777" s="347"/>
      <c r="H777" s="347"/>
      <c r="I777" s="347"/>
      <c r="J777" s="347"/>
      <c r="K777" s="347"/>
      <c r="L777" s="361"/>
      <c r="M777" s="361"/>
      <c r="N777" s="361"/>
      <c r="O777" s="361"/>
      <c r="P777" s="364"/>
      <c r="Q777" s="364"/>
      <c r="R777" s="366"/>
      <c r="S777" s="366"/>
      <c r="T777" s="366"/>
      <c r="U777" s="347"/>
      <c r="V777" s="347"/>
      <c r="W777" s="347"/>
      <c r="X777" s="347"/>
      <c r="Y777" s="347"/>
      <c r="Z777" s="347"/>
      <c r="AA777" s="347"/>
      <c r="AB777" s="347"/>
      <c r="AC777" s="347"/>
      <c r="AD777" s="347"/>
      <c r="AE777" s="347"/>
      <c r="AF777" s="347"/>
      <c r="AG777" s="347"/>
      <c r="AH777" s="347"/>
      <c r="AI777" s="347"/>
      <c r="AJ777" s="347"/>
      <c r="AK777" s="347"/>
      <c r="AL777" s="347"/>
      <c r="AM777" s="347"/>
      <c r="AN777" s="347"/>
      <c r="AO777" s="347"/>
    </row>
    <row r="778" spans="1:41" ht="12.75" customHeight="1" x14ac:dyDescent="0.25">
      <c r="A778" s="347"/>
      <c r="B778" s="361"/>
      <c r="C778" s="361"/>
      <c r="D778" s="361"/>
      <c r="E778" s="347"/>
      <c r="F778" s="347"/>
      <c r="G778" s="347"/>
      <c r="H778" s="347"/>
      <c r="I778" s="347"/>
      <c r="J778" s="347"/>
      <c r="K778" s="347"/>
      <c r="L778" s="361"/>
      <c r="M778" s="361"/>
      <c r="N778" s="361"/>
      <c r="O778" s="361"/>
      <c r="P778" s="364"/>
      <c r="Q778" s="364"/>
      <c r="R778" s="366"/>
      <c r="S778" s="366"/>
      <c r="T778" s="366"/>
      <c r="U778" s="347"/>
      <c r="V778" s="347"/>
      <c r="W778" s="347"/>
      <c r="X778" s="347"/>
      <c r="Y778" s="347"/>
      <c r="Z778" s="347"/>
      <c r="AA778" s="347"/>
      <c r="AB778" s="347"/>
      <c r="AC778" s="347"/>
      <c r="AD778" s="347"/>
      <c r="AE778" s="347"/>
      <c r="AF778" s="347"/>
      <c r="AG778" s="347"/>
      <c r="AH778" s="347"/>
      <c r="AI778" s="347"/>
      <c r="AJ778" s="347"/>
      <c r="AK778" s="347"/>
      <c r="AL778" s="347"/>
      <c r="AM778" s="347"/>
      <c r="AN778" s="347"/>
      <c r="AO778" s="347"/>
    </row>
    <row r="779" spans="1:41" ht="12.75" customHeight="1" x14ac:dyDescent="0.25">
      <c r="A779" s="347"/>
      <c r="B779" s="361"/>
      <c r="C779" s="361"/>
      <c r="D779" s="361"/>
      <c r="E779" s="347"/>
      <c r="F779" s="347"/>
      <c r="G779" s="347"/>
      <c r="H779" s="347"/>
      <c r="I779" s="347"/>
      <c r="J779" s="347"/>
      <c r="K779" s="347"/>
      <c r="L779" s="361"/>
      <c r="M779" s="361"/>
      <c r="N779" s="361"/>
      <c r="O779" s="361"/>
      <c r="P779" s="364"/>
      <c r="Q779" s="364"/>
      <c r="R779" s="366"/>
      <c r="S779" s="366"/>
      <c r="T779" s="366"/>
      <c r="U779" s="347"/>
      <c r="V779" s="347"/>
      <c r="W779" s="347"/>
      <c r="X779" s="347"/>
      <c r="Y779" s="347"/>
      <c r="Z779" s="347"/>
      <c r="AA779" s="347"/>
      <c r="AB779" s="347"/>
      <c r="AC779" s="347"/>
      <c r="AD779" s="347"/>
      <c r="AE779" s="347"/>
      <c r="AF779" s="347"/>
      <c r="AG779" s="347"/>
      <c r="AH779" s="347"/>
      <c r="AI779" s="347"/>
      <c r="AJ779" s="347"/>
      <c r="AK779" s="347"/>
      <c r="AL779" s="347"/>
      <c r="AM779" s="347"/>
      <c r="AN779" s="347"/>
      <c r="AO779" s="347"/>
    </row>
    <row r="780" spans="1:41" ht="12.75" customHeight="1" x14ac:dyDescent="0.25">
      <c r="A780" s="347"/>
      <c r="B780" s="361"/>
      <c r="C780" s="361"/>
      <c r="D780" s="361"/>
      <c r="E780" s="347"/>
      <c r="F780" s="347"/>
      <c r="G780" s="347"/>
      <c r="H780" s="347"/>
      <c r="I780" s="347"/>
      <c r="J780" s="347"/>
      <c r="K780" s="347"/>
      <c r="L780" s="361"/>
      <c r="M780" s="361"/>
      <c r="N780" s="361"/>
      <c r="O780" s="361"/>
      <c r="P780" s="364"/>
      <c r="Q780" s="364"/>
      <c r="R780" s="366"/>
      <c r="S780" s="366"/>
      <c r="T780" s="366"/>
      <c r="U780" s="347"/>
      <c r="V780" s="347"/>
      <c r="W780" s="347"/>
      <c r="X780" s="347"/>
      <c r="Y780" s="347"/>
      <c r="Z780" s="347"/>
      <c r="AA780" s="347"/>
      <c r="AB780" s="347"/>
      <c r="AC780" s="347"/>
      <c r="AD780" s="347"/>
      <c r="AE780" s="347"/>
      <c r="AF780" s="347"/>
      <c r="AG780" s="347"/>
      <c r="AH780" s="347"/>
      <c r="AI780" s="347"/>
      <c r="AJ780" s="347"/>
      <c r="AK780" s="347"/>
      <c r="AL780" s="347"/>
      <c r="AM780" s="347"/>
      <c r="AN780" s="347"/>
      <c r="AO780" s="347"/>
    </row>
    <row r="781" spans="1:41" ht="12.75" customHeight="1" x14ac:dyDescent="0.25">
      <c r="A781" s="347"/>
      <c r="B781" s="361"/>
      <c r="C781" s="361"/>
      <c r="D781" s="361"/>
      <c r="E781" s="347"/>
      <c r="F781" s="347"/>
      <c r="G781" s="347"/>
      <c r="H781" s="347"/>
      <c r="I781" s="347"/>
      <c r="J781" s="347"/>
      <c r="K781" s="347"/>
      <c r="L781" s="361"/>
      <c r="M781" s="361"/>
      <c r="N781" s="361"/>
      <c r="O781" s="361"/>
      <c r="P781" s="364"/>
      <c r="Q781" s="364"/>
      <c r="R781" s="366"/>
      <c r="S781" s="366"/>
      <c r="T781" s="366"/>
      <c r="U781" s="347"/>
      <c r="V781" s="347"/>
      <c r="W781" s="347"/>
      <c r="X781" s="347"/>
      <c r="Y781" s="347"/>
      <c r="Z781" s="347"/>
      <c r="AA781" s="347"/>
      <c r="AB781" s="347"/>
      <c r="AC781" s="347"/>
      <c r="AD781" s="347"/>
      <c r="AE781" s="347"/>
      <c r="AF781" s="347"/>
      <c r="AG781" s="347"/>
      <c r="AH781" s="347"/>
      <c r="AI781" s="347"/>
      <c r="AJ781" s="347"/>
      <c r="AK781" s="347"/>
      <c r="AL781" s="347"/>
      <c r="AM781" s="347"/>
      <c r="AN781" s="347"/>
      <c r="AO781" s="347"/>
    </row>
    <row r="782" spans="1:41" ht="12.75" customHeight="1" x14ac:dyDescent="0.25">
      <c r="A782" s="347"/>
      <c r="B782" s="361"/>
      <c r="C782" s="361"/>
      <c r="D782" s="361"/>
      <c r="E782" s="347"/>
      <c r="F782" s="347"/>
      <c r="G782" s="347"/>
      <c r="H782" s="347"/>
      <c r="I782" s="347"/>
      <c r="J782" s="347"/>
      <c r="K782" s="347"/>
      <c r="L782" s="361"/>
      <c r="M782" s="361"/>
      <c r="N782" s="361"/>
      <c r="O782" s="361"/>
      <c r="P782" s="364"/>
      <c r="Q782" s="364"/>
      <c r="R782" s="366"/>
      <c r="S782" s="366"/>
      <c r="T782" s="366"/>
      <c r="U782" s="347"/>
      <c r="V782" s="347"/>
      <c r="W782" s="347"/>
      <c r="X782" s="347"/>
      <c r="Y782" s="347"/>
      <c r="Z782" s="347"/>
      <c r="AA782" s="347"/>
      <c r="AB782" s="347"/>
      <c r="AC782" s="347"/>
      <c r="AD782" s="347"/>
      <c r="AE782" s="347"/>
      <c r="AF782" s="347"/>
      <c r="AG782" s="347"/>
      <c r="AH782" s="347"/>
      <c r="AI782" s="347"/>
      <c r="AJ782" s="347"/>
      <c r="AK782" s="347"/>
      <c r="AL782" s="347"/>
      <c r="AM782" s="347"/>
      <c r="AN782" s="347"/>
      <c r="AO782" s="347"/>
    </row>
    <row r="783" spans="1:41" ht="12.75" customHeight="1" x14ac:dyDescent="0.25">
      <c r="A783" s="347"/>
      <c r="B783" s="361"/>
      <c r="C783" s="361"/>
      <c r="D783" s="361"/>
      <c r="E783" s="347"/>
      <c r="F783" s="347"/>
      <c r="G783" s="347"/>
      <c r="H783" s="347"/>
      <c r="I783" s="347"/>
      <c r="J783" s="347"/>
      <c r="K783" s="347"/>
      <c r="L783" s="361"/>
      <c r="M783" s="361"/>
      <c r="N783" s="361"/>
      <c r="O783" s="361"/>
      <c r="P783" s="364"/>
      <c r="Q783" s="364"/>
      <c r="R783" s="366"/>
      <c r="S783" s="366"/>
      <c r="T783" s="366"/>
      <c r="U783" s="347"/>
      <c r="V783" s="347"/>
      <c r="W783" s="347"/>
      <c r="X783" s="347"/>
      <c r="Y783" s="347"/>
      <c r="Z783" s="347"/>
      <c r="AA783" s="347"/>
      <c r="AB783" s="347"/>
      <c r="AC783" s="347"/>
      <c r="AD783" s="347"/>
      <c r="AE783" s="347"/>
      <c r="AF783" s="347"/>
      <c r="AG783" s="347"/>
      <c r="AH783" s="347"/>
      <c r="AI783" s="347"/>
      <c r="AJ783" s="347"/>
      <c r="AK783" s="347"/>
      <c r="AL783" s="347"/>
      <c r="AM783" s="347"/>
      <c r="AN783" s="347"/>
      <c r="AO783" s="347"/>
    </row>
    <row r="784" spans="1:41" ht="12.75" customHeight="1" x14ac:dyDescent="0.25">
      <c r="A784" s="347"/>
      <c r="B784" s="361"/>
      <c r="C784" s="361"/>
      <c r="D784" s="361"/>
      <c r="E784" s="347"/>
      <c r="F784" s="347"/>
      <c r="G784" s="347"/>
      <c r="H784" s="347"/>
      <c r="I784" s="347"/>
      <c r="J784" s="347"/>
      <c r="K784" s="347"/>
      <c r="L784" s="361"/>
      <c r="M784" s="361"/>
      <c r="N784" s="361"/>
      <c r="O784" s="361"/>
      <c r="P784" s="364"/>
      <c r="Q784" s="364"/>
      <c r="R784" s="366"/>
      <c r="S784" s="366"/>
      <c r="T784" s="366"/>
      <c r="U784" s="347"/>
      <c r="V784" s="347"/>
      <c r="W784" s="347"/>
      <c r="X784" s="347"/>
      <c r="Y784" s="347"/>
      <c r="Z784" s="347"/>
      <c r="AA784" s="347"/>
      <c r="AB784" s="347"/>
      <c r="AC784" s="347"/>
      <c r="AD784" s="347"/>
      <c r="AE784" s="347"/>
      <c r="AF784" s="347"/>
      <c r="AG784" s="347"/>
      <c r="AH784" s="347"/>
      <c r="AI784" s="347"/>
      <c r="AJ784" s="347"/>
      <c r="AK784" s="347"/>
      <c r="AL784" s="347"/>
      <c r="AM784" s="347"/>
      <c r="AN784" s="347"/>
      <c r="AO784" s="347"/>
    </row>
    <row r="785" spans="1:41" ht="12.75" customHeight="1" x14ac:dyDescent="0.25">
      <c r="A785" s="347"/>
      <c r="B785" s="361"/>
      <c r="C785" s="361"/>
      <c r="D785" s="361"/>
      <c r="E785" s="347"/>
      <c r="F785" s="347"/>
      <c r="G785" s="347"/>
      <c r="H785" s="347"/>
      <c r="I785" s="347"/>
      <c r="J785" s="347"/>
      <c r="K785" s="347"/>
      <c r="L785" s="361"/>
      <c r="M785" s="361"/>
      <c r="N785" s="361"/>
      <c r="O785" s="361"/>
      <c r="P785" s="364"/>
      <c r="Q785" s="364"/>
      <c r="R785" s="366"/>
      <c r="S785" s="366"/>
      <c r="T785" s="366"/>
      <c r="U785" s="347"/>
      <c r="V785" s="347"/>
      <c r="W785" s="347"/>
      <c r="X785" s="347"/>
      <c r="Y785" s="347"/>
      <c r="Z785" s="347"/>
      <c r="AA785" s="347"/>
      <c r="AB785" s="347"/>
      <c r="AC785" s="347"/>
      <c r="AD785" s="347"/>
      <c r="AE785" s="347"/>
      <c r="AF785" s="347"/>
      <c r="AG785" s="347"/>
      <c r="AH785" s="347"/>
      <c r="AI785" s="347"/>
      <c r="AJ785" s="347"/>
      <c r="AK785" s="347"/>
      <c r="AL785" s="347"/>
      <c r="AM785" s="347"/>
      <c r="AN785" s="347"/>
      <c r="AO785" s="347"/>
    </row>
    <row r="786" spans="1:41" ht="12.75" customHeight="1" x14ac:dyDescent="0.25">
      <c r="A786" s="347"/>
      <c r="B786" s="361"/>
      <c r="C786" s="361"/>
      <c r="D786" s="361"/>
      <c r="E786" s="347"/>
      <c r="F786" s="347"/>
      <c r="G786" s="347"/>
      <c r="H786" s="347"/>
      <c r="I786" s="347"/>
      <c r="J786" s="347"/>
      <c r="K786" s="347"/>
      <c r="L786" s="361"/>
      <c r="M786" s="361"/>
      <c r="N786" s="361"/>
      <c r="O786" s="361"/>
      <c r="P786" s="364"/>
      <c r="Q786" s="364"/>
      <c r="R786" s="366"/>
      <c r="S786" s="366"/>
      <c r="T786" s="366"/>
      <c r="U786" s="347"/>
      <c r="V786" s="347"/>
      <c r="W786" s="347"/>
      <c r="X786" s="347"/>
      <c r="Y786" s="347"/>
      <c r="Z786" s="347"/>
      <c r="AA786" s="347"/>
      <c r="AB786" s="347"/>
      <c r="AC786" s="347"/>
      <c r="AD786" s="347"/>
      <c r="AE786" s="347"/>
      <c r="AF786" s="347"/>
      <c r="AG786" s="347"/>
      <c r="AH786" s="347"/>
      <c r="AI786" s="347"/>
      <c r="AJ786" s="347"/>
      <c r="AK786" s="347"/>
      <c r="AL786" s="347"/>
      <c r="AM786" s="347"/>
      <c r="AN786" s="347"/>
      <c r="AO786" s="347"/>
    </row>
    <row r="787" spans="1:41" ht="12.75" customHeight="1" x14ac:dyDescent="0.25">
      <c r="A787" s="347"/>
      <c r="B787" s="361"/>
      <c r="C787" s="361"/>
      <c r="D787" s="361"/>
      <c r="E787" s="347"/>
      <c r="F787" s="347"/>
      <c r="G787" s="347"/>
      <c r="H787" s="347"/>
      <c r="I787" s="347"/>
      <c r="J787" s="347"/>
      <c r="K787" s="347"/>
      <c r="L787" s="361"/>
      <c r="M787" s="361"/>
      <c r="N787" s="361"/>
      <c r="O787" s="361"/>
      <c r="P787" s="364"/>
      <c r="Q787" s="364"/>
      <c r="R787" s="366"/>
      <c r="S787" s="366"/>
      <c r="T787" s="366"/>
      <c r="U787" s="347"/>
      <c r="V787" s="347"/>
      <c r="W787" s="347"/>
      <c r="X787" s="347"/>
      <c r="Y787" s="347"/>
      <c r="Z787" s="347"/>
      <c r="AA787" s="347"/>
      <c r="AB787" s="347"/>
      <c r="AC787" s="347"/>
      <c r="AD787" s="347"/>
      <c r="AE787" s="347"/>
      <c r="AF787" s="347"/>
      <c r="AG787" s="347"/>
      <c r="AH787" s="347"/>
      <c r="AI787" s="347"/>
      <c r="AJ787" s="347"/>
      <c r="AK787" s="347"/>
      <c r="AL787" s="347"/>
      <c r="AM787" s="347"/>
      <c r="AN787" s="347"/>
      <c r="AO787" s="347"/>
    </row>
    <row r="788" spans="1:41" ht="12.75" customHeight="1" x14ac:dyDescent="0.25">
      <c r="A788" s="347"/>
      <c r="B788" s="361"/>
      <c r="C788" s="361"/>
      <c r="D788" s="361"/>
      <c r="E788" s="347"/>
      <c r="F788" s="347"/>
      <c r="G788" s="347"/>
      <c r="H788" s="347"/>
      <c r="I788" s="347"/>
      <c r="J788" s="347"/>
      <c r="K788" s="347"/>
      <c r="L788" s="361"/>
      <c r="M788" s="361"/>
      <c r="N788" s="361"/>
      <c r="O788" s="361"/>
      <c r="P788" s="364"/>
      <c r="Q788" s="364"/>
      <c r="R788" s="366"/>
      <c r="S788" s="366"/>
      <c r="T788" s="366"/>
      <c r="U788" s="347"/>
      <c r="V788" s="347"/>
      <c r="W788" s="347"/>
      <c r="X788" s="347"/>
      <c r="Y788" s="347"/>
      <c r="Z788" s="347"/>
      <c r="AA788" s="347"/>
      <c r="AB788" s="347"/>
      <c r="AC788" s="347"/>
      <c r="AD788" s="347"/>
      <c r="AE788" s="347"/>
      <c r="AF788" s="347"/>
      <c r="AG788" s="347"/>
      <c r="AH788" s="347"/>
      <c r="AI788" s="347"/>
      <c r="AJ788" s="347"/>
      <c r="AK788" s="347"/>
      <c r="AL788" s="347"/>
      <c r="AM788" s="347"/>
      <c r="AN788" s="347"/>
      <c r="AO788" s="347"/>
    </row>
    <row r="789" spans="1:41" ht="12.75" customHeight="1" x14ac:dyDescent="0.25">
      <c r="A789" s="347"/>
      <c r="B789" s="361"/>
      <c r="C789" s="361"/>
      <c r="D789" s="361"/>
      <c r="E789" s="347"/>
      <c r="F789" s="347"/>
      <c r="G789" s="347"/>
      <c r="H789" s="347"/>
      <c r="I789" s="347"/>
      <c r="J789" s="347"/>
      <c r="K789" s="347"/>
      <c r="L789" s="361"/>
      <c r="M789" s="361"/>
      <c r="N789" s="361"/>
      <c r="O789" s="361"/>
      <c r="P789" s="364"/>
      <c r="Q789" s="364"/>
      <c r="R789" s="366"/>
      <c r="S789" s="366"/>
      <c r="T789" s="366"/>
      <c r="U789" s="347"/>
      <c r="V789" s="347"/>
      <c r="W789" s="347"/>
      <c r="X789" s="347"/>
      <c r="Y789" s="347"/>
      <c r="Z789" s="347"/>
      <c r="AA789" s="347"/>
      <c r="AB789" s="347"/>
      <c r="AC789" s="347"/>
      <c r="AD789" s="347"/>
      <c r="AE789" s="347"/>
      <c r="AF789" s="347"/>
      <c r="AG789" s="347"/>
      <c r="AH789" s="347"/>
      <c r="AI789" s="347"/>
      <c r="AJ789" s="347"/>
      <c r="AK789" s="347"/>
      <c r="AL789" s="347"/>
      <c r="AM789" s="347"/>
      <c r="AN789" s="347"/>
      <c r="AO789" s="347"/>
    </row>
    <row r="790" spans="1:41" ht="12.75" customHeight="1" x14ac:dyDescent="0.25">
      <c r="A790" s="347"/>
      <c r="B790" s="361"/>
      <c r="C790" s="361"/>
      <c r="D790" s="361"/>
      <c r="E790" s="347"/>
      <c r="F790" s="347"/>
      <c r="G790" s="347"/>
      <c r="H790" s="347"/>
      <c r="I790" s="347"/>
      <c r="J790" s="347"/>
      <c r="K790" s="347"/>
      <c r="L790" s="361"/>
      <c r="M790" s="361"/>
      <c r="N790" s="361"/>
      <c r="O790" s="361"/>
      <c r="P790" s="364"/>
      <c r="Q790" s="364"/>
      <c r="R790" s="366"/>
      <c r="S790" s="366"/>
      <c r="T790" s="366"/>
      <c r="U790" s="347"/>
      <c r="V790" s="347"/>
      <c r="W790" s="347"/>
      <c r="X790" s="347"/>
      <c r="Y790" s="347"/>
      <c r="Z790" s="347"/>
      <c r="AA790" s="347"/>
      <c r="AB790" s="347"/>
      <c r="AC790" s="347"/>
      <c r="AD790" s="347"/>
      <c r="AE790" s="347"/>
      <c r="AF790" s="347"/>
      <c r="AG790" s="347"/>
      <c r="AH790" s="347"/>
      <c r="AI790" s="347"/>
      <c r="AJ790" s="347"/>
      <c r="AK790" s="347"/>
      <c r="AL790" s="347"/>
      <c r="AM790" s="347"/>
      <c r="AN790" s="347"/>
      <c r="AO790" s="347"/>
    </row>
    <row r="791" spans="1:41" ht="12.75" customHeight="1" x14ac:dyDescent="0.25">
      <c r="A791" s="347"/>
      <c r="B791" s="361"/>
      <c r="C791" s="361"/>
      <c r="D791" s="361"/>
      <c r="E791" s="347"/>
      <c r="F791" s="347"/>
      <c r="G791" s="347"/>
      <c r="H791" s="347"/>
      <c r="I791" s="347"/>
      <c r="J791" s="347"/>
      <c r="K791" s="347"/>
      <c r="L791" s="361"/>
      <c r="M791" s="361"/>
      <c r="N791" s="361"/>
      <c r="O791" s="361"/>
      <c r="P791" s="364"/>
      <c r="Q791" s="364"/>
      <c r="R791" s="366"/>
      <c r="S791" s="366"/>
      <c r="T791" s="366"/>
      <c r="U791" s="347"/>
      <c r="V791" s="347"/>
      <c r="W791" s="347"/>
      <c r="X791" s="347"/>
      <c r="Y791" s="347"/>
      <c r="Z791" s="347"/>
      <c r="AA791" s="347"/>
      <c r="AB791" s="347"/>
      <c r="AC791" s="347"/>
      <c r="AD791" s="347"/>
      <c r="AE791" s="347"/>
      <c r="AF791" s="347"/>
      <c r="AG791" s="347"/>
      <c r="AH791" s="347"/>
      <c r="AI791" s="347"/>
      <c r="AJ791" s="347"/>
      <c r="AK791" s="347"/>
      <c r="AL791" s="347"/>
      <c r="AM791" s="347"/>
      <c r="AN791" s="347"/>
      <c r="AO791" s="347"/>
    </row>
    <row r="792" spans="1:41" ht="12.75" customHeight="1" x14ac:dyDescent="0.25">
      <c r="A792" s="347"/>
      <c r="B792" s="361"/>
      <c r="C792" s="361"/>
      <c r="D792" s="361"/>
      <c r="E792" s="347"/>
      <c r="F792" s="347"/>
      <c r="G792" s="347"/>
      <c r="H792" s="347"/>
      <c r="I792" s="347"/>
      <c r="J792" s="347"/>
      <c r="K792" s="347"/>
      <c r="L792" s="361"/>
      <c r="M792" s="361"/>
      <c r="N792" s="361"/>
      <c r="O792" s="361"/>
      <c r="P792" s="364"/>
      <c r="Q792" s="364"/>
      <c r="R792" s="366"/>
      <c r="S792" s="366"/>
      <c r="T792" s="366"/>
      <c r="U792" s="347"/>
      <c r="V792" s="347"/>
      <c r="W792" s="347"/>
      <c r="X792" s="347"/>
      <c r="Y792" s="347"/>
      <c r="Z792" s="347"/>
      <c r="AA792" s="347"/>
      <c r="AB792" s="347"/>
      <c r="AC792" s="347"/>
      <c r="AD792" s="347"/>
      <c r="AE792" s="347"/>
      <c r="AF792" s="347"/>
      <c r="AG792" s="347"/>
      <c r="AH792" s="347"/>
      <c r="AI792" s="347"/>
      <c r="AJ792" s="347"/>
      <c r="AK792" s="347"/>
      <c r="AL792" s="347"/>
      <c r="AM792" s="347"/>
      <c r="AN792" s="347"/>
      <c r="AO792" s="347"/>
    </row>
    <row r="793" spans="1:41" ht="12.75" customHeight="1" x14ac:dyDescent="0.25">
      <c r="A793" s="347"/>
      <c r="B793" s="361"/>
      <c r="C793" s="361"/>
      <c r="D793" s="361"/>
      <c r="E793" s="347"/>
      <c r="F793" s="347"/>
      <c r="G793" s="347"/>
      <c r="H793" s="347"/>
      <c r="I793" s="347"/>
      <c r="J793" s="347"/>
      <c r="K793" s="347"/>
      <c r="L793" s="361"/>
      <c r="M793" s="361"/>
      <c r="N793" s="361"/>
      <c r="O793" s="361"/>
      <c r="P793" s="364"/>
      <c r="Q793" s="364"/>
      <c r="R793" s="366"/>
      <c r="S793" s="366"/>
      <c r="T793" s="366"/>
      <c r="U793" s="347"/>
      <c r="V793" s="347"/>
      <c r="W793" s="347"/>
      <c r="X793" s="347"/>
      <c r="Y793" s="347"/>
      <c r="Z793" s="347"/>
      <c r="AA793" s="347"/>
      <c r="AB793" s="347"/>
      <c r="AC793" s="347"/>
      <c r="AD793" s="347"/>
      <c r="AE793" s="347"/>
      <c r="AF793" s="347"/>
      <c r="AG793" s="347"/>
      <c r="AH793" s="347"/>
      <c r="AI793" s="347"/>
      <c r="AJ793" s="347"/>
      <c r="AK793" s="347"/>
      <c r="AL793" s="347"/>
      <c r="AM793" s="347"/>
      <c r="AN793" s="347"/>
      <c r="AO793" s="347"/>
    </row>
    <row r="794" spans="1:41" ht="12.75" customHeight="1" x14ac:dyDescent="0.25">
      <c r="A794" s="347"/>
      <c r="B794" s="361"/>
      <c r="C794" s="361"/>
      <c r="D794" s="361"/>
      <c r="E794" s="347"/>
      <c r="F794" s="347"/>
      <c r="G794" s="347"/>
      <c r="H794" s="347"/>
      <c r="I794" s="347"/>
      <c r="J794" s="347"/>
      <c r="K794" s="347"/>
      <c r="L794" s="361"/>
      <c r="M794" s="361"/>
      <c r="N794" s="361"/>
      <c r="O794" s="361"/>
      <c r="P794" s="364"/>
      <c r="Q794" s="364"/>
      <c r="R794" s="366"/>
      <c r="S794" s="366"/>
      <c r="T794" s="366"/>
      <c r="U794" s="347"/>
      <c r="V794" s="347"/>
      <c r="W794" s="347"/>
      <c r="X794" s="347"/>
      <c r="Y794" s="347"/>
      <c r="Z794" s="347"/>
      <c r="AA794" s="347"/>
      <c r="AB794" s="347"/>
      <c r="AC794" s="347"/>
      <c r="AD794" s="347"/>
      <c r="AE794" s="347"/>
      <c r="AF794" s="347"/>
      <c r="AG794" s="347"/>
      <c r="AH794" s="347"/>
      <c r="AI794" s="347"/>
      <c r="AJ794" s="347"/>
      <c r="AK794" s="347"/>
      <c r="AL794" s="347"/>
      <c r="AM794" s="347"/>
      <c r="AN794" s="347"/>
      <c r="AO794" s="347"/>
    </row>
    <row r="795" spans="1:41" ht="12.75" customHeight="1" x14ac:dyDescent="0.25">
      <c r="A795" s="347"/>
      <c r="B795" s="361"/>
      <c r="C795" s="361"/>
      <c r="D795" s="361"/>
      <c r="E795" s="347"/>
      <c r="F795" s="347"/>
      <c r="G795" s="347"/>
      <c r="H795" s="347"/>
      <c r="I795" s="347"/>
      <c r="J795" s="347"/>
      <c r="K795" s="347"/>
      <c r="L795" s="361"/>
      <c r="M795" s="361"/>
      <c r="N795" s="361"/>
      <c r="O795" s="361"/>
      <c r="P795" s="364"/>
      <c r="Q795" s="364"/>
      <c r="R795" s="366"/>
      <c r="S795" s="366"/>
      <c r="T795" s="366"/>
      <c r="U795" s="347"/>
      <c r="V795" s="347"/>
      <c r="W795" s="347"/>
      <c r="X795" s="347"/>
      <c r="Y795" s="347"/>
      <c r="Z795" s="347"/>
      <c r="AA795" s="347"/>
      <c r="AB795" s="347"/>
      <c r="AC795" s="347"/>
      <c r="AD795" s="347"/>
      <c r="AE795" s="347"/>
      <c r="AF795" s="347"/>
      <c r="AG795" s="347"/>
      <c r="AH795" s="347"/>
      <c r="AI795" s="347"/>
      <c r="AJ795" s="347"/>
      <c r="AK795" s="347"/>
      <c r="AL795" s="347"/>
      <c r="AM795" s="347"/>
      <c r="AN795" s="347"/>
      <c r="AO795" s="347"/>
    </row>
    <row r="796" spans="1:41" ht="12.75" customHeight="1" x14ac:dyDescent="0.25">
      <c r="A796" s="347"/>
      <c r="B796" s="361"/>
      <c r="C796" s="361"/>
      <c r="D796" s="361"/>
      <c r="E796" s="347"/>
      <c r="F796" s="347"/>
      <c r="G796" s="347"/>
      <c r="H796" s="347"/>
      <c r="I796" s="347"/>
      <c r="J796" s="347"/>
      <c r="K796" s="347"/>
      <c r="L796" s="361"/>
      <c r="M796" s="361"/>
      <c r="N796" s="361"/>
      <c r="O796" s="361"/>
      <c r="P796" s="364"/>
      <c r="Q796" s="364"/>
      <c r="R796" s="366"/>
      <c r="S796" s="366"/>
      <c r="T796" s="366"/>
      <c r="U796" s="347"/>
      <c r="V796" s="347"/>
      <c r="W796" s="347"/>
      <c r="X796" s="347"/>
      <c r="Y796" s="347"/>
      <c r="Z796" s="347"/>
      <c r="AA796" s="347"/>
      <c r="AB796" s="347"/>
      <c r="AC796" s="347"/>
      <c r="AD796" s="347"/>
      <c r="AE796" s="347"/>
      <c r="AF796" s="347"/>
      <c r="AG796" s="347"/>
      <c r="AH796" s="347"/>
      <c r="AI796" s="347"/>
      <c r="AJ796" s="347"/>
      <c r="AK796" s="347"/>
      <c r="AL796" s="347"/>
      <c r="AM796" s="347"/>
      <c r="AN796" s="347"/>
      <c r="AO796" s="347"/>
    </row>
    <row r="797" spans="1:41" ht="12.75" customHeight="1" x14ac:dyDescent="0.25">
      <c r="A797" s="347"/>
      <c r="B797" s="361"/>
      <c r="C797" s="361"/>
      <c r="D797" s="361"/>
      <c r="E797" s="347"/>
      <c r="F797" s="347"/>
      <c r="G797" s="347"/>
      <c r="H797" s="347"/>
      <c r="I797" s="347"/>
      <c r="J797" s="347"/>
      <c r="K797" s="347"/>
      <c r="L797" s="361"/>
      <c r="M797" s="361"/>
      <c r="N797" s="361"/>
      <c r="O797" s="361"/>
      <c r="P797" s="364"/>
      <c r="Q797" s="364"/>
      <c r="R797" s="366"/>
      <c r="S797" s="366"/>
      <c r="T797" s="366"/>
      <c r="U797" s="347"/>
      <c r="V797" s="347"/>
      <c r="W797" s="347"/>
      <c r="X797" s="347"/>
      <c r="Y797" s="347"/>
      <c r="Z797" s="347"/>
      <c r="AA797" s="347"/>
      <c r="AB797" s="347"/>
      <c r="AC797" s="347"/>
      <c r="AD797" s="347"/>
      <c r="AE797" s="347"/>
      <c r="AF797" s="347"/>
      <c r="AG797" s="347"/>
      <c r="AH797" s="347"/>
      <c r="AI797" s="347"/>
      <c r="AJ797" s="347"/>
      <c r="AK797" s="347"/>
      <c r="AL797" s="347"/>
      <c r="AM797" s="347"/>
      <c r="AN797" s="347"/>
      <c r="AO797" s="347"/>
    </row>
    <row r="798" spans="1:41" ht="12.75" customHeight="1" x14ac:dyDescent="0.25">
      <c r="A798" s="347"/>
      <c r="B798" s="361"/>
      <c r="C798" s="361"/>
      <c r="D798" s="361"/>
      <c r="E798" s="347"/>
      <c r="F798" s="347"/>
      <c r="G798" s="347"/>
      <c r="H798" s="347"/>
      <c r="I798" s="347"/>
      <c r="J798" s="347"/>
      <c r="K798" s="347"/>
      <c r="L798" s="361"/>
      <c r="M798" s="361"/>
      <c r="N798" s="361"/>
      <c r="O798" s="361"/>
      <c r="P798" s="364"/>
      <c r="Q798" s="364"/>
      <c r="R798" s="366"/>
      <c r="S798" s="366"/>
      <c r="T798" s="366"/>
      <c r="U798" s="347"/>
      <c r="V798" s="347"/>
      <c r="W798" s="347"/>
      <c r="X798" s="347"/>
      <c r="Y798" s="347"/>
      <c r="Z798" s="347"/>
      <c r="AA798" s="347"/>
      <c r="AB798" s="347"/>
      <c r="AC798" s="347"/>
      <c r="AD798" s="347"/>
      <c r="AE798" s="347"/>
      <c r="AF798" s="347"/>
      <c r="AG798" s="347"/>
      <c r="AH798" s="347"/>
      <c r="AI798" s="347"/>
      <c r="AJ798" s="347"/>
      <c r="AK798" s="347"/>
      <c r="AL798" s="347"/>
      <c r="AM798" s="347"/>
      <c r="AN798" s="347"/>
      <c r="AO798" s="347"/>
    </row>
    <row r="799" spans="1:41" ht="12.75" customHeight="1" x14ac:dyDescent="0.25">
      <c r="A799" s="347"/>
      <c r="B799" s="361"/>
      <c r="C799" s="361"/>
      <c r="D799" s="361"/>
      <c r="E799" s="347"/>
      <c r="F799" s="347"/>
      <c r="G799" s="347"/>
      <c r="H799" s="347"/>
      <c r="I799" s="347"/>
      <c r="J799" s="347"/>
      <c r="K799" s="347"/>
      <c r="L799" s="361"/>
      <c r="M799" s="361"/>
      <c r="N799" s="361"/>
      <c r="O799" s="361"/>
      <c r="P799" s="364"/>
      <c r="Q799" s="364"/>
      <c r="R799" s="366"/>
      <c r="S799" s="366"/>
      <c r="T799" s="366"/>
      <c r="U799" s="347"/>
      <c r="V799" s="347"/>
      <c r="W799" s="347"/>
      <c r="X799" s="347"/>
      <c r="Y799" s="347"/>
      <c r="Z799" s="347"/>
      <c r="AA799" s="347"/>
      <c r="AB799" s="347"/>
      <c r="AC799" s="347"/>
      <c r="AD799" s="347"/>
      <c r="AE799" s="347"/>
      <c r="AF799" s="347"/>
      <c r="AG799" s="347"/>
      <c r="AH799" s="347"/>
      <c r="AI799" s="347"/>
      <c r="AJ799" s="347"/>
      <c r="AK799" s="347"/>
      <c r="AL799" s="347"/>
      <c r="AM799" s="347"/>
      <c r="AN799" s="347"/>
      <c r="AO799" s="347"/>
    </row>
    <row r="800" spans="1:41" ht="12.75" customHeight="1" x14ac:dyDescent="0.25">
      <c r="A800" s="347"/>
      <c r="B800" s="361"/>
      <c r="C800" s="361"/>
      <c r="D800" s="361"/>
      <c r="E800" s="347"/>
      <c r="F800" s="347"/>
      <c r="G800" s="347"/>
      <c r="H800" s="347"/>
      <c r="I800" s="347"/>
      <c r="J800" s="347"/>
      <c r="K800" s="347"/>
      <c r="L800" s="361"/>
      <c r="M800" s="361"/>
      <c r="N800" s="361"/>
      <c r="O800" s="361"/>
      <c r="P800" s="364"/>
      <c r="Q800" s="364"/>
      <c r="R800" s="366"/>
      <c r="S800" s="366"/>
      <c r="T800" s="366"/>
      <c r="U800" s="347"/>
      <c r="V800" s="347"/>
      <c r="W800" s="347"/>
      <c r="X800" s="347"/>
      <c r="Y800" s="347"/>
      <c r="Z800" s="347"/>
      <c r="AA800" s="347"/>
      <c r="AB800" s="347"/>
      <c r="AC800" s="347"/>
      <c r="AD800" s="347"/>
      <c r="AE800" s="347"/>
      <c r="AF800" s="347"/>
      <c r="AG800" s="347"/>
      <c r="AH800" s="347"/>
      <c r="AI800" s="347"/>
      <c r="AJ800" s="347"/>
      <c r="AK800" s="347"/>
      <c r="AL800" s="347"/>
      <c r="AM800" s="347"/>
      <c r="AN800" s="347"/>
      <c r="AO800" s="347"/>
    </row>
    <row r="801" spans="1:41" ht="12.75" customHeight="1" x14ac:dyDescent="0.25">
      <c r="A801" s="347"/>
      <c r="B801" s="361"/>
      <c r="C801" s="361"/>
      <c r="D801" s="361"/>
      <c r="E801" s="347"/>
      <c r="F801" s="347"/>
      <c r="G801" s="347"/>
      <c r="H801" s="347"/>
      <c r="I801" s="347"/>
      <c r="J801" s="347"/>
      <c r="K801" s="347"/>
      <c r="L801" s="361"/>
      <c r="M801" s="361"/>
      <c r="N801" s="361"/>
      <c r="O801" s="361"/>
      <c r="P801" s="364"/>
      <c r="Q801" s="364"/>
      <c r="R801" s="366"/>
      <c r="S801" s="366"/>
      <c r="T801" s="366"/>
      <c r="U801" s="347"/>
      <c r="V801" s="347"/>
      <c r="W801" s="347"/>
      <c r="X801" s="347"/>
      <c r="Y801" s="347"/>
      <c r="Z801" s="347"/>
      <c r="AA801" s="347"/>
      <c r="AB801" s="347"/>
      <c r="AC801" s="347"/>
      <c r="AD801" s="347"/>
      <c r="AE801" s="347"/>
      <c r="AF801" s="347"/>
      <c r="AG801" s="347"/>
      <c r="AH801" s="347"/>
      <c r="AI801" s="347"/>
      <c r="AJ801" s="347"/>
      <c r="AK801" s="347"/>
      <c r="AL801" s="347"/>
      <c r="AM801" s="347"/>
      <c r="AN801" s="347"/>
      <c r="AO801" s="347"/>
    </row>
    <row r="802" spans="1:41" ht="12.75" customHeight="1" x14ac:dyDescent="0.25">
      <c r="A802" s="347"/>
      <c r="B802" s="361"/>
      <c r="C802" s="361"/>
      <c r="D802" s="361"/>
      <c r="E802" s="347"/>
      <c r="F802" s="347"/>
      <c r="G802" s="347"/>
      <c r="H802" s="347"/>
      <c r="I802" s="347"/>
      <c r="J802" s="347"/>
      <c r="K802" s="347"/>
      <c r="L802" s="361"/>
      <c r="M802" s="361"/>
      <c r="N802" s="361"/>
      <c r="O802" s="361"/>
      <c r="P802" s="364"/>
      <c r="Q802" s="364"/>
      <c r="R802" s="366"/>
      <c r="S802" s="366"/>
      <c r="T802" s="366"/>
      <c r="U802" s="347"/>
      <c r="V802" s="347"/>
      <c r="W802" s="347"/>
      <c r="X802" s="347"/>
      <c r="Y802" s="347"/>
      <c r="Z802" s="347"/>
      <c r="AA802" s="347"/>
      <c r="AB802" s="347"/>
      <c r="AC802" s="347"/>
      <c r="AD802" s="347"/>
      <c r="AE802" s="347"/>
      <c r="AF802" s="347"/>
      <c r="AG802" s="347"/>
      <c r="AH802" s="347"/>
      <c r="AI802" s="347"/>
      <c r="AJ802" s="347"/>
      <c r="AK802" s="347"/>
      <c r="AL802" s="347"/>
      <c r="AM802" s="347"/>
      <c r="AN802" s="347"/>
      <c r="AO802" s="347"/>
    </row>
    <row r="803" spans="1:41" ht="12.75" customHeight="1" x14ac:dyDescent="0.25">
      <c r="A803" s="347"/>
      <c r="B803" s="361"/>
      <c r="C803" s="361"/>
      <c r="D803" s="361"/>
      <c r="E803" s="347"/>
      <c r="F803" s="347"/>
      <c r="G803" s="347"/>
      <c r="H803" s="347"/>
      <c r="I803" s="347"/>
      <c r="J803" s="347"/>
      <c r="K803" s="347"/>
      <c r="L803" s="361"/>
      <c r="M803" s="361"/>
      <c r="N803" s="361"/>
      <c r="O803" s="361"/>
      <c r="P803" s="364"/>
      <c r="Q803" s="364"/>
      <c r="R803" s="366"/>
      <c r="S803" s="366"/>
      <c r="T803" s="366"/>
      <c r="U803" s="347"/>
      <c r="V803" s="347"/>
      <c r="W803" s="347"/>
      <c r="X803" s="347"/>
      <c r="Y803" s="347"/>
      <c r="Z803" s="347"/>
      <c r="AA803" s="347"/>
      <c r="AB803" s="347"/>
      <c r="AC803" s="347"/>
      <c r="AD803" s="347"/>
      <c r="AE803" s="347"/>
      <c r="AF803" s="347"/>
      <c r="AG803" s="347"/>
      <c r="AH803" s="347"/>
      <c r="AI803" s="347"/>
      <c r="AJ803" s="347"/>
      <c r="AK803" s="347"/>
      <c r="AL803" s="347"/>
      <c r="AM803" s="347"/>
      <c r="AN803" s="347"/>
      <c r="AO803" s="347"/>
    </row>
    <row r="804" spans="1:41" ht="12.75" customHeight="1" x14ac:dyDescent="0.25">
      <c r="A804" s="347"/>
      <c r="B804" s="361"/>
      <c r="C804" s="361"/>
      <c r="D804" s="361"/>
      <c r="E804" s="347"/>
      <c r="F804" s="347"/>
      <c r="G804" s="347"/>
      <c r="H804" s="347"/>
      <c r="I804" s="347"/>
      <c r="J804" s="347"/>
      <c r="K804" s="347"/>
      <c r="L804" s="361"/>
      <c r="M804" s="361"/>
      <c r="N804" s="361"/>
      <c r="O804" s="361"/>
      <c r="P804" s="364"/>
      <c r="Q804" s="364"/>
      <c r="R804" s="366"/>
      <c r="S804" s="366"/>
      <c r="T804" s="366"/>
      <c r="U804" s="347"/>
      <c r="V804" s="347"/>
      <c r="W804" s="347"/>
      <c r="X804" s="347"/>
      <c r="Y804" s="347"/>
      <c r="Z804" s="347"/>
      <c r="AA804" s="347"/>
      <c r="AB804" s="347"/>
      <c r="AC804" s="347"/>
      <c r="AD804" s="347"/>
      <c r="AE804" s="347"/>
      <c r="AF804" s="347"/>
      <c r="AG804" s="347"/>
      <c r="AH804" s="347"/>
      <c r="AI804" s="347"/>
      <c r="AJ804" s="347"/>
      <c r="AK804" s="347"/>
      <c r="AL804" s="347"/>
      <c r="AM804" s="347"/>
      <c r="AN804" s="347"/>
      <c r="AO804" s="347"/>
    </row>
    <row r="805" spans="1:41" ht="12.75" customHeight="1" x14ac:dyDescent="0.25">
      <c r="A805" s="347"/>
      <c r="B805" s="361"/>
      <c r="C805" s="361"/>
      <c r="D805" s="361"/>
      <c r="E805" s="347"/>
      <c r="F805" s="347"/>
      <c r="G805" s="347"/>
      <c r="H805" s="347"/>
      <c r="I805" s="347"/>
      <c r="J805" s="347"/>
      <c r="K805" s="347"/>
      <c r="L805" s="361"/>
      <c r="M805" s="361"/>
      <c r="N805" s="361"/>
      <c r="O805" s="361"/>
      <c r="P805" s="364"/>
      <c r="Q805" s="364"/>
      <c r="R805" s="366"/>
      <c r="S805" s="366"/>
      <c r="T805" s="366"/>
      <c r="U805" s="347"/>
      <c r="V805" s="347"/>
      <c r="W805" s="347"/>
      <c r="X805" s="347"/>
      <c r="Y805" s="347"/>
      <c r="Z805" s="347"/>
      <c r="AA805" s="347"/>
      <c r="AB805" s="347"/>
      <c r="AC805" s="347"/>
      <c r="AD805" s="347"/>
      <c r="AE805" s="347"/>
      <c r="AF805" s="347"/>
      <c r="AG805" s="347"/>
      <c r="AH805" s="347"/>
      <c r="AI805" s="347"/>
      <c r="AJ805" s="347"/>
      <c r="AK805" s="347"/>
      <c r="AL805" s="347"/>
      <c r="AM805" s="347"/>
      <c r="AN805" s="347"/>
      <c r="AO805" s="347"/>
    </row>
    <row r="806" spans="1:41" ht="12.75" customHeight="1" x14ac:dyDescent="0.25">
      <c r="A806" s="347"/>
      <c r="B806" s="361"/>
      <c r="C806" s="361"/>
      <c r="D806" s="361"/>
      <c r="E806" s="347"/>
      <c r="F806" s="347"/>
      <c r="G806" s="347"/>
      <c r="H806" s="347"/>
      <c r="I806" s="347"/>
      <c r="J806" s="347"/>
      <c r="K806" s="347"/>
      <c r="L806" s="361"/>
      <c r="M806" s="361"/>
      <c r="N806" s="361"/>
      <c r="O806" s="361"/>
      <c r="P806" s="364"/>
      <c r="Q806" s="364"/>
      <c r="R806" s="366"/>
      <c r="S806" s="366"/>
      <c r="T806" s="366"/>
      <c r="U806" s="347"/>
      <c r="V806" s="347"/>
      <c r="W806" s="347"/>
      <c r="X806" s="347"/>
      <c r="Y806" s="347"/>
      <c r="Z806" s="347"/>
      <c r="AA806" s="347"/>
      <c r="AB806" s="347"/>
      <c r="AC806" s="347"/>
      <c r="AD806" s="347"/>
      <c r="AE806" s="347"/>
      <c r="AF806" s="347"/>
      <c r="AG806" s="347"/>
      <c r="AH806" s="347"/>
      <c r="AI806" s="347"/>
      <c r="AJ806" s="347"/>
      <c r="AK806" s="347"/>
      <c r="AL806" s="347"/>
      <c r="AM806" s="347"/>
      <c r="AN806" s="347"/>
      <c r="AO806" s="347"/>
    </row>
    <row r="807" spans="1:41" ht="12.75" customHeight="1" x14ac:dyDescent="0.25">
      <c r="A807" s="347"/>
      <c r="B807" s="361"/>
      <c r="C807" s="361"/>
      <c r="D807" s="361"/>
      <c r="E807" s="347"/>
      <c r="F807" s="347"/>
      <c r="G807" s="347"/>
      <c r="H807" s="347"/>
      <c r="I807" s="347"/>
      <c r="J807" s="347"/>
      <c r="K807" s="347"/>
      <c r="L807" s="361"/>
      <c r="M807" s="361"/>
      <c r="N807" s="361"/>
      <c r="O807" s="361"/>
      <c r="P807" s="364"/>
      <c r="Q807" s="364"/>
      <c r="R807" s="366"/>
      <c r="S807" s="366"/>
      <c r="T807" s="366"/>
      <c r="U807" s="347"/>
      <c r="V807" s="347"/>
      <c r="W807" s="347"/>
      <c r="X807" s="347"/>
      <c r="Y807" s="347"/>
      <c r="Z807" s="347"/>
      <c r="AA807" s="347"/>
      <c r="AB807" s="347"/>
      <c r="AC807" s="347"/>
      <c r="AD807" s="347"/>
      <c r="AE807" s="347"/>
      <c r="AF807" s="347"/>
      <c r="AG807" s="347"/>
      <c r="AH807" s="347"/>
      <c r="AI807" s="347"/>
      <c r="AJ807" s="347"/>
      <c r="AK807" s="347"/>
      <c r="AL807" s="347"/>
      <c r="AM807" s="347"/>
      <c r="AN807" s="347"/>
      <c r="AO807" s="347"/>
    </row>
    <row r="808" spans="1:41" ht="12.75" customHeight="1" x14ac:dyDescent="0.25">
      <c r="A808" s="347"/>
      <c r="B808" s="361"/>
      <c r="C808" s="361"/>
      <c r="D808" s="361"/>
      <c r="E808" s="347"/>
      <c r="F808" s="347"/>
      <c r="G808" s="347"/>
      <c r="H808" s="347"/>
      <c r="I808" s="347"/>
      <c r="J808" s="347"/>
      <c r="K808" s="347"/>
      <c r="L808" s="361"/>
      <c r="M808" s="361"/>
      <c r="N808" s="361"/>
      <c r="O808" s="361"/>
      <c r="P808" s="364"/>
      <c r="Q808" s="364"/>
      <c r="R808" s="366"/>
      <c r="S808" s="366"/>
      <c r="T808" s="366"/>
      <c r="U808" s="347"/>
      <c r="V808" s="347"/>
      <c r="W808" s="347"/>
      <c r="X808" s="347"/>
      <c r="Y808" s="347"/>
      <c r="Z808" s="347"/>
      <c r="AA808" s="347"/>
      <c r="AB808" s="347"/>
      <c r="AC808" s="347"/>
      <c r="AD808" s="347"/>
      <c r="AE808" s="347"/>
      <c r="AF808" s="347"/>
      <c r="AG808" s="347"/>
      <c r="AH808" s="347"/>
      <c r="AI808" s="347"/>
      <c r="AJ808" s="347"/>
      <c r="AK808" s="347"/>
      <c r="AL808" s="347"/>
      <c r="AM808" s="347"/>
      <c r="AN808" s="347"/>
      <c r="AO808" s="347"/>
    </row>
    <row r="809" spans="1:41" ht="12.75" customHeight="1" x14ac:dyDescent="0.25">
      <c r="A809" s="347"/>
      <c r="B809" s="361"/>
      <c r="C809" s="361"/>
      <c r="D809" s="361"/>
      <c r="E809" s="347"/>
      <c r="F809" s="347"/>
      <c r="G809" s="347"/>
      <c r="H809" s="347"/>
      <c r="I809" s="347"/>
      <c r="J809" s="347"/>
      <c r="K809" s="347"/>
      <c r="L809" s="361"/>
      <c r="M809" s="361"/>
      <c r="N809" s="361"/>
      <c r="O809" s="361"/>
      <c r="P809" s="364"/>
      <c r="Q809" s="364"/>
      <c r="R809" s="366"/>
      <c r="S809" s="366"/>
      <c r="T809" s="366"/>
      <c r="U809" s="347"/>
      <c r="V809" s="347"/>
      <c r="W809" s="347"/>
      <c r="X809" s="347"/>
      <c r="Y809" s="347"/>
      <c r="Z809" s="347"/>
      <c r="AA809" s="347"/>
      <c r="AB809" s="347"/>
      <c r="AC809" s="347"/>
      <c r="AD809" s="347"/>
      <c r="AE809" s="347"/>
      <c r="AF809" s="347"/>
      <c r="AG809" s="347"/>
      <c r="AH809" s="347"/>
      <c r="AI809" s="347"/>
      <c r="AJ809" s="347"/>
      <c r="AK809" s="347"/>
      <c r="AL809" s="347"/>
      <c r="AM809" s="347"/>
      <c r="AN809" s="347"/>
      <c r="AO809" s="347"/>
    </row>
    <row r="810" spans="1:41" ht="12.75" customHeight="1" x14ac:dyDescent="0.25">
      <c r="A810" s="347"/>
      <c r="B810" s="361"/>
      <c r="C810" s="361"/>
      <c r="D810" s="361"/>
      <c r="E810" s="347"/>
      <c r="F810" s="347"/>
      <c r="G810" s="347"/>
      <c r="H810" s="347"/>
      <c r="I810" s="347"/>
      <c r="J810" s="347"/>
      <c r="K810" s="347"/>
      <c r="L810" s="361"/>
      <c r="M810" s="361"/>
      <c r="N810" s="361"/>
      <c r="O810" s="361"/>
      <c r="P810" s="364"/>
      <c r="Q810" s="364"/>
      <c r="R810" s="366"/>
      <c r="S810" s="366"/>
      <c r="T810" s="366"/>
      <c r="U810" s="347"/>
      <c r="V810" s="347"/>
      <c r="W810" s="347"/>
      <c r="X810" s="347"/>
      <c r="Y810" s="347"/>
      <c r="Z810" s="347"/>
      <c r="AA810" s="347"/>
      <c r="AB810" s="347"/>
      <c r="AC810" s="347"/>
      <c r="AD810" s="347"/>
      <c r="AE810" s="347"/>
      <c r="AF810" s="347"/>
      <c r="AG810" s="347"/>
      <c r="AH810" s="347"/>
      <c r="AI810" s="347"/>
      <c r="AJ810" s="347"/>
      <c r="AK810" s="347"/>
      <c r="AL810" s="347"/>
      <c r="AM810" s="347"/>
      <c r="AN810" s="347"/>
      <c r="AO810" s="347"/>
    </row>
    <row r="811" spans="1:41" ht="12.75" customHeight="1" x14ac:dyDescent="0.25">
      <c r="A811" s="347"/>
      <c r="B811" s="361"/>
      <c r="C811" s="361"/>
      <c r="D811" s="361"/>
      <c r="E811" s="347"/>
      <c r="F811" s="347"/>
      <c r="G811" s="347"/>
      <c r="H811" s="347"/>
      <c r="I811" s="347"/>
      <c r="J811" s="347"/>
      <c r="K811" s="347"/>
      <c r="L811" s="361"/>
      <c r="M811" s="361"/>
      <c r="N811" s="361"/>
      <c r="O811" s="361"/>
      <c r="P811" s="364"/>
      <c r="Q811" s="364"/>
      <c r="R811" s="366"/>
      <c r="S811" s="366"/>
      <c r="T811" s="366"/>
      <c r="U811" s="347"/>
      <c r="V811" s="347"/>
      <c r="W811" s="347"/>
      <c r="X811" s="347"/>
      <c r="Y811" s="347"/>
      <c r="Z811" s="347"/>
      <c r="AA811" s="347"/>
      <c r="AB811" s="347"/>
      <c r="AC811" s="347"/>
      <c r="AD811" s="347"/>
      <c r="AE811" s="347"/>
      <c r="AF811" s="347"/>
      <c r="AG811" s="347"/>
      <c r="AH811" s="347"/>
      <c r="AI811" s="347"/>
      <c r="AJ811" s="347"/>
      <c r="AK811" s="347"/>
      <c r="AL811" s="347"/>
      <c r="AM811" s="347"/>
      <c r="AN811" s="347"/>
      <c r="AO811" s="347"/>
    </row>
    <row r="812" spans="1:41" ht="12.75" customHeight="1" x14ac:dyDescent="0.25">
      <c r="A812" s="347"/>
      <c r="B812" s="361"/>
      <c r="C812" s="361"/>
      <c r="D812" s="361"/>
      <c r="E812" s="347"/>
      <c r="F812" s="347"/>
      <c r="G812" s="347"/>
      <c r="H812" s="347"/>
      <c r="I812" s="347"/>
      <c r="J812" s="347"/>
      <c r="K812" s="347"/>
      <c r="L812" s="361"/>
      <c r="M812" s="361"/>
      <c r="N812" s="361"/>
      <c r="O812" s="361"/>
      <c r="P812" s="364"/>
      <c r="Q812" s="364"/>
      <c r="R812" s="366"/>
      <c r="S812" s="366"/>
      <c r="T812" s="366"/>
      <c r="U812" s="347"/>
      <c r="V812" s="347"/>
      <c r="W812" s="347"/>
      <c r="X812" s="347"/>
      <c r="Y812" s="347"/>
      <c r="Z812" s="347"/>
      <c r="AA812" s="347"/>
      <c r="AB812" s="347"/>
      <c r="AC812" s="347"/>
      <c r="AD812" s="347"/>
      <c r="AE812" s="347"/>
      <c r="AF812" s="347"/>
      <c r="AG812" s="347"/>
      <c r="AH812" s="347"/>
      <c r="AI812" s="347"/>
      <c r="AJ812" s="347"/>
      <c r="AK812" s="347"/>
      <c r="AL812" s="347"/>
      <c r="AM812" s="347"/>
      <c r="AN812" s="347"/>
      <c r="AO812" s="347"/>
    </row>
    <row r="813" spans="1:41" ht="12.75" customHeight="1" x14ac:dyDescent="0.25">
      <c r="A813" s="347"/>
      <c r="B813" s="361"/>
      <c r="C813" s="361"/>
      <c r="D813" s="361"/>
      <c r="E813" s="347"/>
      <c r="F813" s="347"/>
      <c r="G813" s="347"/>
      <c r="H813" s="347"/>
      <c r="I813" s="347"/>
      <c r="J813" s="347"/>
      <c r="K813" s="347"/>
      <c r="L813" s="361"/>
      <c r="M813" s="361"/>
      <c r="N813" s="361"/>
      <c r="O813" s="361"/>
      <c r="P813" s="364"/>
      <c r="Q813" s="364"/>
      <c r="R813" s="366"/>
      <c r="S813" s="366"/>
      <c r="T813" s="366"/>
      <c r="U813" s="347"/>
      <c r="V813" s="347"/>
      <c r="W813" s="347"/>
      <c r="X813" s="347"/>
      <c r="Y813" s="347"/>
      <c r="Z813" s="347"/>
      <c r="AA813" s="347"/>
      <c r="AB813" s="347"/>
      <c r="AC813" s="347"/>
      <c r="AD813" s="347"/>
      <c r="AE813" s="347"/>
      <c r="AF813" s="347"/>
      <c r="AG813" s="347"/>
      <c r="AH813" s="347"/>
      <c r="AI813" s="347"/>
      <c r="AJ813" s="347"/>
      <c r="AK813" s="347"/>
      <c r="AL813" s="347"/>
      <c r="AM813" s="347"/>
      <c r="AN813" s="347"/>
      <c r="AO813" s="347"/>
    </row>
    <row r="814" spans="1:41" ht="12.75" customHeight="1" x14ac:dyDescent="0.25">
      <c r="A814" s="347"/>
      <c r="B814" s="361"/>
      <c r="C814" s="361"/>
      <c r="D814" s="361"/>
      <c r="E814" s="347"/>
      <c r="F814" s="347"/>
      <c r="G814" s="347"/>
      <c r="H814" s="347"/>
      <c r="I814" s="347"/>
      <c r="J814" s="347"/>
      <c r="K814" s="347"/>
      <c r="L814" s="361"/>
      <c r="M814" s="361"/>
      <c r="N814" s="361"/>
      <c r="O814" s="361"/>
      <c r="P814" s="364"/>
      <c r="Q814" s="364"/>
      <c r="R814" s="366"/>
      <c r="S814" s="366"/>
      <c r="T814" s="366"/>
      <c r="U814" s="347"/>
      <c r="V814" s="347"/>
      <c r="W814" s="347"/>
      <c r="X814" s="347"/>
      <c r="Y814" s="347"/>
      <c r="Z814" s="347"/>
      <c r="AA814" s="347"/>
      <c r="AB814" s="347"/>
      <c r="AC814" s="347"/>
      <c r="AD814" s="347"/>
      <c r="AE814" s="347"/>
      <c r="AF814" s="347"/>
      <c r="AG814" s="347"/>
      <c r="AH814" s="347"/>
      <c r="AI814" s="347"/>
      <c r="AJ814" s="347"/>
      <c r="AK814" s="347"/>
      <c r="AL814" s="347"/>
      <c r="AM814" s="347"/>
      <c r="AN814" s="347"/>
      <c r="AO814" s="347"/>
    </row>
    <row r="815" spans="1:41" ht="12.75" customHeight="1" x14ac:dyDescent="0.25">
      <c r="A815" s="347"/>
      <c r="B815" s="361"/>
      <c r="C815" s="361"/>
      <c r="D815" s="361"/>
      <c r="E815" s="347"/>
      <c r="F815" s="347"/>
      <c r="G815" s="347"/>
      <c r="H815" s="347"/>
      <c r="I815" s="347"/>
      <c r="J815" s="347"/>
      <c r="K815" s="347"/>
      <c r="L815" s="361"/>
      <c r="M815" s="361"/>
      <c r="N815" s="361"/>
      <c r="O815" s="361"/>
      <c r="P815" s="364"/>
      <c r="Q815" s="364"/>
      <c r="R815" s="366"/>
      <c r="S815" s="366"/>
      <c r="T815" s="366"/>
      <c r="U815" s="347"/>
      <c r="V815" s="347"/>
      <c r="W815" s="347"/>
      <c r="X815" s="347"/>
      <c r="Y815" s="347"/>
      <c r="Z815" s="347"/>
      <c r="AA815" s="347"/>
      <c r="AB815" s="347"/>
      <c r="AC815" s="347"/>
      <c r="AD815" s="347"/>
      <c r="AE815" s="347"/>
      <c r="AF815" s="347"/>
      <c r="AG815" s="347"/>
      <c r="AH815" s="347"/>
      <c r="AI815" s="347"/>
      <c r="AJ815" s="347"/>
      <c r="AK815" s="347"/>
      <c r="AL815" s="347"/>
      <c r="AM815" s="347"/>
      <c r="AN815" s="347"/>
      <c r="AO815" s="347"/>
    </row>
    <row r="816" spans="1:41" ht="12.75" customHeight="1" x14ac:dyDescent="0.25">
      <c r="A816" s="347"/>
      <c r="B816" s="361"/>
      <c r="C816" s="361"/>
      <c r="D816" s="361"/>
      <c r="E816" s="347"/>
      <c r="F816" s="347"/>
      <c r="G816" s="347"/>
      <c r="H816" s="347"/>
      <c r="I816" s="347"/>
      <c r="J816" s="347"/>
      <c r="K816" s="347"/>
      <c r="L816" s="361"/>
      <c r="M816" s="361"/>
      <c r="N816" s="361"/>
      <c r="O816" s="361"/>
      <c r="P816" s="364"/>
      <c r="Q816" s="364"/>
      <c r="R816" s="366"/>
      <c r="S816" s="366"/>
      <c r="T816" s="366"/>
      <c r="U816" s="347"/>
      <c r="V816" s="347"/>
      <c r="W816" s="347"/>
      <c r="X816" s="347"/>
      <c r="Y816" s="347"/>
      <c r="Z816" s="347"/>
      <c r="AA816" s="347"/>
      <c r="AB816" s="347"/>
      <c r="AC816" s="347"/>
      <c r="AD816" s="347"/>
      <c r="AE816" s="347"/>
      <c r="AF816" s="347"/>
      <c r="AG816" s="347"/>
      <c r="AH816" s="347"/>
      <c r="AI816" s="347"/>
      <c r="AJ816" s="347"/>
      <c r="AK816" s="347"/>
      <c r="AL816" s="347"/>
      <c r="AM816" s="347"/>
      <c r="AN816" s="347"/>
      <c r="AO816" s="347"/>
    </row>
    <row r="817" spans="1:41" ht="12.75" customHeight="1" x14ac:dyDescent="0.25">
      <c r="A817" s="347"/>
      <c r="B817" s="361"/>
      <c r="C817" s="361"/>
      <c r="D817" s="361"/>
      <c r="E817" s="347"/>
      <c r="F817" s="347"/>
      <c r="G817" s="347"/>
      <c r="H817" s="347"/>
      <c r="I817" s="347"/>
      <c r="J817" s="347"/>
      <c r="K817" s="347"/>
      <c r="L817" s="361"/>
      <c r="M817" s="361"/>
      <c r="N817" s="361"/>
      <c r="O817" s="361"/>
      <c r="P817" s="364"/>
      <c r="Q817" s="364"/>
      <c r="R817" s="366"/>
      <c r="S817" s="366"/>
      <c r="T817" s="366"/>
      <c r="U817" s="347"/>
      <c r="V817" s="347"/>
      <c r="W817" s="347"/>
      <c r="X817" s="347"/>
      <c r="Y817" s="347"/>
      <c r="Z817" s="347"/>
      <c r="AA817" s="347"/>
      <c r="AB817" s="347"/>
      <c r="AC817" s="347"/>
      <c r="AD817" s="347"/>
      <c r="AE817" s="347"/>
      <c r="AF817" s="347"/>
      <c r="AG817" s="347"/>
      <c r="AH817" s="347"/>
      <c r="AI817" s="347"/>
      <c r="AJ817" s="347"/>
      <c r="AK817" s="347"/>
      <c r="AL817" s="347"/>
      <c r="AM817" s="347"/>
      <c r="AN817" s="347"/>
      <c r="AO817" s="347"/>
    </row>
    <row r="818" spans="1:41" ht="12.75" customHeight="1" x14ac:dyDescent="0.25">
      <c r="A818" s="347"/>
      <c r="B818" s="361"/>
      <c r="C818" s="361"/>
      <c r="D818" s="361"/>
      <c r="E818" s="347"/>
      <c r="F818" s="347"/>
      <c r="G818" s="347"/>
      <c r="H818" s="347"/>
      <c r="I818" s="347"/>
      <c r="J818" s="347"/>
      <c r="K818" s="347"/>
      <c r="L818" s="361"/>
      <c r="M818" s="361"/>
      <c r="N818" s="361"/>
      <c r="O818" s="361"/>
      <c r="P818" s="364"/>
      <c r="Q818" s="364"/>
      <c r="R818" s="366"/>
      <c r="S818" s="366"/>
      <c r="T818" s="366"/>
      <c r="U818" s="347"/>
      <c r="V818" s="347"/>
      <c r="W818" s="347"/>
      <c r="X818" s="347"/>
      <c r="Y818" s="347"/>
      <c r="Z818" s="347"/>
      <c r="AA818" s="347"/>
      <c r="AB818" s="347"/>
      <c r="AC818" s="347"/>
      <c r="AD818" s="347"/>
      <c r="AE818" s="347"/>
      <c r="AF818" s="347"/>
      <c r="AG818" s="347"/>
      <c r="AH818" s="347"/>
      <c r="AI818" s="347"/>
      <c r="AJ818" s="347"/>
      <c r="AK818" s="347"/>
      <c r="AL818" s="347"/>
      <c r="AM818" s="347"/>
      <c r="AN818" s="347"/>
      <c r="AO818" s="347"/>
    </row>
    <row r="819" spans="1:41" ht="12.75" customHeight="1" x14ac:dyDescent="0.25">
      <c r="A819" s="347"/>
      <c r="B819" s="361"/>
      <c r="C819" s="361"/>
      <c r="D819" s="361"/>
      <c r="E819" s="347"/>
      <c r="F819" s="347"/>
      <c r="G819" s="347"/>
      <c r="H819" s="347"/>
      <c r="I819" s="347"/>
      <c r="J819" s="347"/>
      <c r="K819" s="347"/>
      <c r="L819" s="361"/>
      <c r="M819" s="361"/>
      <c r="N819" s="361"/>
      <c r="O819" s="361"/>
      <c r="P819" s="364"/>
      <c r="Q819" s="364"/>
      <c r="R819" s="366"/>
      <c r="S819" s="366"/>
      <c r="T819" s="366"/>
      <c r="U819" s="347"/>
      <c r="V819" s="347"/>
      <c r="W819" s="347"/>
      <c r="X819" s="347"/>
      <c r="Y819" s="347"/>
      <c r="Z819" s="347"/>
      <c r="AA819" s="347"/>
      <c r="AB819" s="347"/>
      <c r="AC819" s="347"/>
      <c r="AD819" s="347"/>
      <c r="AE819" s="347"/>
      <c r="AF819" s="347"/>
      <c r="AG819" s="347"/>
      <c r="AH819" s="347"/>
      <c r="AI819" s="347"/>
      <c r="AJ819" s="347"/>
      <c r="AK819" s="347"/>
      <c r="AL819" s="347"/>
      <c r="AM819" s="347"/>
      <c r="AN819" s="347"/>
      <c r="AO819" s="347"/>
    </row>
    <row r="820" spans="1:41" ht="12.75" customHeight="1" x14ac:dyDescent="0.25">
      <c r="A820" s="347"/>
      <c r="B820" s="361"/>
      <c r="C820" s="361"/>
      <c r="D820" s="361"/>
      <c r="E820" s="347"/>
      <c r="F820" s="347"/>
      <c r="G820" s="347"/>
      <c r="H820" s="347"/>
      <c r="I820" s="347"/>
      <c r="J820" s="347"/>
      <c r="K820" s="347"/>
      <c r="L820" s="361"/>
      <c r="M820" s="361"/>
      <c r="N820" s="361"/>
      <c r="O820" s="361"/>
      <c r="P820" s="364"/>
      <c r="Q820" s="364"/>
      <c r="R820" s="366"/>
      <c r="S820" s="366"/>
      <c r="T820" s="366"/>
      <c r="U820" s="347"/>
      <c r="V820" s="347"/>
      <c r="W820" s="347"/>
      <c r="X820" s="347"/>
      <c r="Y820" s="347"/>
      <c r="Z820" s="347"/>
      <c r="AA820" s="347"/>
      <c r="AB820" s="347"/>
      <c r="AC820" s="347"/>
      <c r="AD820" s="347"/>
      <c r="AE820" s="347"/>
      <c r="AF820" s="347"/>
      <c r="AG820" s="347"/>
      <c r="AH820" s="347"/>
      <c r="AI820" s="347"/>
      <c r="AJ820" s="347"/>
      <c r="AK820" s="347"/>
      <c r="AL820" s="347"/>
      <c r="AM820" s="347"/>
      <c r="AN820" s="347"/>
      <c r="AO820" s="347"/>
    </row>
    <row r="821" spans="1:41" ht="12.75" customHeight="1" x14ac:dyDescent="0.25">
      <c r="A821" s="347"/>
      <c r="B821" s="361"/>
      <c r="C821" s="361"/>
      <c r="D821" s="361"/>
      <c r="E821" s="347"/>
      <c r="F821" s="347"/>
      <c r="G821" s="347"/>
      <c r="H821" s="347"/>
      <c r="I821" s="347"/>
      <c r="J821" s="347"/>
      <c r="K821" s="347"/>
      <c r="L821" s="361"/>
      <c r="M821" s="361"/>
      <c r="N821" s="361"/>
      <c r="O821" s="361"/>
      <c r="P821" s="364"/>
      <c r="Q821" s="364"/>
      <c r="R821" s="366"/>
      <c r="S821" s="366"/>
      <c r="T821" s="366"/>
      <c r="U821" s="347"/>
      <c r="V821" s="347"/>
      <c r="W821" s="347"/>
      <c r="X821" s="347"/>
      <c r="Y821" s="347"/>
      <c r="Z821" s="347"/>
      <c r="AA821" s="347"/>
      <c r="AB821" s="347"/>
      <c r="AC821" s="347"/>
      <c r="AD821" s="347"/>
      <c r="AE821" s="347"/>
      <c r="AF821" s="347"/>
      <c r="AG821" s="347"/>
      <c r="AH821" s="347"/>
      <c r="AI821" s="347"/>
      <c r="AJ821" s="347"/>
      <c r="AK821" s="347"/>
      <c r="AL821" s="347"/>
      <c r="AM821" s="347"/>
      <c r="AN821" s="347"/>
      <c r="AO821" s="347"/>
    </row>
    <row r="822" spans="1:41" ht="12.75" customHeight="1" x14ac:dyDescent="0.25">
      <c r="A822" s="347"/>
      <c r="B822" s="361"/>
      <c r="C822" s="361"/>
      <c r="D822" s="361"/>
      <c r="E822" s="347"/>
      <c r="F822" s="347"/>
      <c r="G822" s="347"/>
      <c r="H822" s="347"/>
      <c r="I822" s="347"/>
      <c r="J822" s="347"/>
      <c r="K822" s="347"/>
      <c r="L822" s="361"/>
      <c r="M822" s="361"/>
      <c r="N822" s="361"/>
      <c r="O822" s="361"/>
      <c r="P822" s="364"/>
      <c r="Q822" s="364"/>
      <c r="R822" s="366"/>
      <c r="S822" s="366"/>
      <c r="T822" s="366"/>
      <c r="U822" s="347"/>
      <c r="V822" s="347"/>
      <c r="W822" s="347"/>
      <c r="X822" s="347"/>
      <c r="Y822" s="347"/>
      <c r="Z822" s="347"/>
      <c r="AA822" s="347"/>
      <c r="AB822" s="347"/>
      <c r="AC822" s="347"/>
      <c r="AD822" s="347"/>
      <c r="AE822" s="347"/>
      <c r="AF822" s="347"/>
      <c r="AG822" s="347"/>
      <c r="AH822" s="347"/>
      <c r="AI822" s="347"/>
      <c r="AJ822" s="347"/>
      <c r="AK822" s="347"/>
      <c r="AL822" s="347"/>
      <c r="AM822" s="347"/>
      <c r="AN822" s="347"/>
      <c r="AO822" s="347"/>
    </row>
    <row r="823" spans="1:41" ht="12.75" customHeight="1" x14ac:dyDescent="0.25">
      <c r="A823" s="347"/>
      <c r="B823" s="361"/>
      <c r="C823" s="361"/>
      <c r="D823" s="361"/>
      <c r="E823" s="347"/>
      <c r="F823" s="347"/>
      <c r="G823" s="347"/>
      <c r="H823" s="347"/>
      <c r="I823" s="347"/>
      <c r="J823" s="347"/>
      <c r="K823" s="347"/>
      <c r="L823" s="361"/>
      <c r="M823" s="361"/>
      <c r="N823" s="361"/>
      <c r="O823" s="361"/>
      <c r="P823" s="364"/>
      <c r="Q823" s="364"/>
      <c r="R823" s="366"/>
      <c r="S823" s="366"/>
      <c r="T823" s="366"/>
      <c r="U823" s="347"/>
      <c r="V823" s="347"/>
      <c r="W823" s="347"/>
      <c r="X823" s="347"/>
      <c r="Y823" s="347"/>
      <c r="Z823" s="347"/>
      <c r="AA823" s="347"/>
      <c r="AB823" s="347"/>
      <c r="AC823" s="347"/>
      <c r="AD823" s="347"/>
      <c r="AE823" s="347"/>
      <c r="AF823" s="347"/>
      <c r="AG823" s="347"/>
      <c r="AH823" s="347"/>
      <c r="AI823" s="347"/>
      <c r="AJ823" s="347"/>
      <c r="AK823" s="347"/>
      <c r="AL823" s="347"/>
      <c r="AM823" s="347"/>
      <c r="AN823" s="347"/>
      <c r="AO823" s="347"/>
    </row>
    <row r="824" spans="1:41" ht="12.75" customHeight="1" x14ac:dyDescent="0.25">
      <c r="A824" s="347"/>
      <c r="B824" s="361"/>
      <c r="C824" s="361"/>
      <c r="D824" s="361"/>
      <c r="E824" s="347"/>
      <c r="F824" s="347"/>
      <c r="G824" s="347"/>
      <c r="H824" s="347"/>
      <c r="I824" s="347"/>
      <c r="J824" s="347"/>
      <c r="K824" s="347"/>
      <c r="L824" s="361"/>
      <c r="M824" s="361"/>
      <c r="N824" s="361"/>
      <c r="O824" s="361"/>
      <c r="P824" s="364"/>
      <c r="Q824" s="364"/>
      <c r="R824" s="366"/>
      <c r="S824" s="366"/>
      <c r="T824" s="366"/>
      <c r="U824" s="347"/>
      <c r="V824" s="347"/>
      <c r="W824" s="347"/>
      <c r="X824" s="347"/>
      <c r="Y824" s="347"/>
      <c r="Z824" s="347"/>
      <c r="AA824" s="347"/>
      <c r="AB824" s="347"/>
      <c r="AC824" s="347"/>
      <c r="AD824" s="347"/>
      <c r="AE824" s="347"/>
      <c r="AF824" s="347"/>
      <c r="AG824" s="347"/>
      <c r="AH824" s="347"/>
      <c r="AI824" s="347"/>
      <c r="AJ824" s="347"/>
      <c r="AK824" s="347"/>
      <c r="AL824" s="347"/>
      <c r="AM824" s="347"/>
      <c r="AN824" s="347"/>
      <c r="AO824" s="347"/>
    </row>
    <row r="825" spans="1:41" ht="12.75" customHeight="1" x14ac:dyDescent="0.25">
      <c r="A825" s="347"/>
      <c r="B825" s="361"/>
      <c r="C825" s="361"/>
      <c r="D825" s="361"/>
      <c r="E825" s="347"/>
      <c r="F825" s="347"/>
      <c r="G825" s="347"/>
      <c r="H825" s="347"/>
      <c r="I825" s="347"/>
      <c r="J825" s="347"/>
      <c r="K825" s="347"/>
      <c r="L825" s="361"/>
      <c r="M825" s="361"/>
      <c r="N825" s="361"/>
      <c r="O825" s="361"/>
      <c r="P825" s="364"/>
      <c r="Q825" s="364"/>
      <c r="R825" s="366"/>
      <c r="S825" s="366"/>
      <c r="T825" s="366"/>
      <c r="U825" s="347"/>
      <c r="V825" s="347"/>
      <c r="W825" s="347"/>
      <c r="X825" s="347"/>
      <c r="Y825" s="347"/>
      <c r="Z825" s="347"/>
      <c r="AA825" s="347"/>
      <c r="AB825" s="347"/>
      <c r="AC825" s="347"/>
      <c r="AD825" s="347"/>
      <c r="AE825" s="347"/>
      <c r="AF825" s="347"/>
      <c r="AG825" s="347"/>
      <c r="AH825" s="347"/>
      <c r="AI825" s="347"/>
      <c r="AJ825" s="347"/>
      <c r="AK825" s="347"/>
      <c r="AL825" s="347"/>
      <c r="AM825" s="347"/>
      <c r="AN825" s="347"/>
      <c r="AO825" s="347"/>
    </row>
    <row r="826" spans="1:41" ht="12.75" customHeight="1" x14ac:dyDescent="0.25">
      <c r="A826" s="347"/>
      <c r="B826" s="361"/>
      <c r="C826" s="361"/>
      <c r="D826" s="361"/>
      <c r="E826" s="347"/>
      <c r="F826" s="347"/>
      <c r="G826" s="347"/>
      <c r="H826" s="347"/>
      <c r="I826" s="347"/>
      <c r="J826" s="347"/>
      <c r="K826" s="347"/>
      <c r="L826" s="361"/>
      <c r="M826" s="361"/>
      <c r="N826" s="361"/>
      <c r="O826" s="361"/>
      <c r="P826" s="364"/>
      <c r="Q826" s="364"/>
      <c r="R826" s="366"/>
      <c r="S826" s="366"/>
      <c r="T826" s="366"/>
      <c r="U826" s="347"/>
      <c r="V826" s="347"/>
      <c r="W826" s="347"/>
      <c r="X826" s="347"/>
      <c r="Y826" s="347"/>
      <c r="Z826" s="347"/>
      <c r="AA826" s="347"/>
      <c r="AB826" s="347"/>
      <c r="AC826" s="347"/>
      <c r="AD826" s="347"/>
      <c r="AE826" s="347"/>
      <c r="AF826" s="347"/>
      <c r="AG826" s="347"/>
      <c r="AH826" s="347"/>
      <c r="AI826" s="347"/>
      <c r="AJ826" s="347"/>
      <c r="AK826" s="347"/>
      <c r="AL826" s="347"/>
      <c r="AM826" s="347"/>
      <c r="AN826" s="347"/>
      <c r="AO826" s="347"/>
    </row>
    <row r="827" spans="1:41" ht="12.75" customHeight="1" x14ac:dyDescent="0.25">
      <c r="A827" s="347"/>
      <c r="B827" s="361"/>
      <c r="C827" s="361"/>
      <c r="D827" s="361"/>
      <c r="E827" s="347"/>
      <c r="F827" s="347"/>
      <c r="G827" s="347"/>
      <c r="H827" s="347"/>
      <c r="I827" s="347"/>
      <c r="J827" s="347"/>
      <c r="K827" s="347"/>
      <c r="L827" s="361"/>
      <c r="M827" s="361"/>
      <c r="N827" s="361"/>
      <c r="O827" s="361"/>
      <c r="P827" s="364"/>
      <c r="Q827" s="364"/>
      <c r="R827" s="366"/>
      <c r="S827" s="366"/>
      <c r="T827" s="366"/>
      <c r="U827" s="347"/>
      <c r="V827" s="347"/>
      <c r="W827" s="347"/>
      <c r="X827" s="347"/>
      <c r="Y827" s="347"/>
      <c r="Z827" s="347"/>
      <c r="AA827" s="347"/>
      <c r="AB827" s="347"/>
      <c r="AC827" s="347"/>
      <c r="AD827" s="347"/>
      <c r="AE827" s="347"/>
      <c r="AF827" s="347"/>
      <c r="AG827" s="347"/>
      <c r="AH827" s="347"/>
      <c r="AI827" s="347"/>
      <c r="AJ827" s="347"/>
      <c r="AK827" s="347"/>
      <c r="AL827" s="347"/>
      <c r="AM827" s="347"/>
      <c r="AN827" s="347"/>
      <c r="AO827" s="347"/>
    </row>
    <row r="828" spans="1:41" ht="12.75" customHeight="1" x14ac:dyDescent="0.25">
      <c r="A828" s="347"/>
      <c r="B828" s="361"/>
      <c r="C828" s="361"/>
      <c r="D828" s="361"/>
      <c r="E828" s="347"/>
      <c r="F828" s="347"/>
      <c r="G828" s="347"/>
      <c r="H828" s="347"/>
      <c r="I828" s="347"/>
      <c r="J828" s="347"/>
      <c r="K828" s="347"/>
      <c r="L828" s="361"/>
      <c r="M828" s="361"/>
      <c r="N828" s="361"/>
      <c r="O828" s="361"/>
      <c r="P828" s="364"/>
      <c r="Q828" s="364"/>
      <c r="R828" s="366"/>
      <c r="S828" s="366"/>
      <c r="T828" s="366"/>
      <c r="U828" s="347"/>
      <c r="V828" s="347"/>
      <c r="W828" s="347"/>
      <c r="X828" s="347"/>
      <c r="Y828" s="347"/>
      <c r="Z828" s="347"/>
      <c r="AA828" s="347"/>
      <c r="AB828" s="347"/>
      <c r="AC828" s="347"/>
      <c r="AD828" s="347"/>
      <c r="AE828" s="347"/>
      <c r="AF828" s="347"/>
      <c r="AG828" s="347"/>
      <c r="AH828" s="347"/>
      <c r="AI828" s="347"/>
      <c r="AJ828" s="347"/>
      <c r="AK828" s="347"/>
      <c r="AL828" s="347"/>
      <c r="AM828" s="347"/>
      <c r="AN828" s="347"/>
      <c r="AO828" s="347"/>
    </row>
    <row r="829" spans="1:41" ht="12.75" customHeight="1" x14ac:dyDescent="0.25">
      <c r="A829" s="347"/>
      <c r="B829" s="361"/>
      <c r="C829" s="361"/>
      <c r="D829" s="361"/>
      <c r="E829" s="347"/>
      <c r="F829" s="347"/>
      <c r="G829" s="347"/>
      <c r="H829" s="347"/>
      <c r="I829" s="347"/>
      <c r="J829" s="347"/>
      <c r="K829" s="347"/>
      <c r="L829" s="361"/>
      <c r="M829" s="361"/>
      <c r="N829" s="361"/>
      <c r="O829" s="361"/>
      <c r="P829" s="364"/>
      <c r="Q829" s="364"/>
      <c r="R829" s="366"/>
      <c r="S829" s="366"/>
      <c r="T829" s="366"/>
      <c r="U829" s="347"/>
      <c r="V829" s="347"/>
      <c r="W829" s="347"/>
      <c r="X829" s="347"/>
      <c r="Y829" s="347"/>
      <c r="Z829" s="347"/>
      <c r="AA829" s="347"/>
      <c r="AB829" s="347"/>
      <c r="AC829" s="347"/>
      <c r="AD829" s="347"/>
      <c r="AE829" s="347"/>
      <c r="AF829" s="347"/>
      <c r="AG829" s="347"/>
      <c r="AH829" s="347"/>
      <c r="AI829" s="347"/>
      <c r="AJ829" s="347"/>
      <c r="AK829" s="347"/>
      <c r="AL829" s="347"/>
      <c r="AM829" s="347"/>
      <c r="AN829" s="347"/>
      <c r="AO829" s="347"/>
    </row>
    <row r="830" spans="1:41" ht="12.75" customHeight="1" x14ac:dyDescent="0.25">
      <c r="A830" s="347"/>
      <c r="B830" s="361"/>
      <c r="C830" s="361"/>
      <c r="D830" s="361"/>
      <c r="E830" s="347"/>
      <c r="F830" s="347"/>
      <c r="G830" s="347"/>
      <c r="H830" s="347"/>
      <c r="I830" s="347"/>
      <c r="J830" s="347"/>
      <c r="K830" s="347"/>
      <c r="L830" s="361"/>
      <c r="M830" s="361"/>
      <c r="N830" s="361"/>
      <c r="O830" s="361"/>
      <c r="P830" s="364"/>
      <c r="Q830" s="364"/>
      <c r="R830" s="366"/>
      <c r="S830" s="366"/>
      <c r="T830" s="366"/>
      <c r="U830" s="347"/>
      <c r="V830" s="347"/>
      <c r="W830" s="347"/>
      <c r="X830" s="347"/>
      <c r="Y830" s="347"/>
      <c r="Z830" s="347"/>
      <c r="AA830" s="347"/>
      <c r="AB830" s="347"/>
      <c r="AC830" s="347"/>
      <c r="AD830" s="347"/>
      <c r="AE830" s="347"/>
      <c r="AF830" s="347"/>
      <c r="AG830" s="347"/>
      <c r="AH830" s="347"/>
      <c r="AI830" s="347"/>
      <c r="AJ830" s="347"/>
      <c r="AK830" s="347"/>
      <c r="AL830" s="347"/>
      <c r="AM830" s="347"/>
      <c r="AN830" s="347"/>
      <c r="AO830" s="347"/>
    </row>
    <row r="831" spans="1:41" ht="12.75" customHeight="1" x14ac:dyDescent="0.25">
      <c r="A831" s="347"/>
      <c r="B831" s="361"/>
      <c r="C831" s="361"/>
      <c r="D831" s="361"/>
      <c r="E831" s="347"/>
      <c r="F831" s="347"/>
      <c r="G831" s="347"/>
      <c r="H831" s="347"/>
      <c r="I831" s="347"/>
      <c r="J831" s="347"/>
      <c r="K831" s="347"/>
      <c r="L831" s="361"/>
      <c r="M831" s="361"/>
      <c r="N831" s="361"/>
      <c r="O831" s="361"/>
      <c r="P831" s="364"/>
      <c r="Q831" s="364"/>
      <c r="R831" s="366"/>
      <c r="S831" s="366"/>
      <c r="T831" s="366"/>
      <c r="U831" s="347"/>
      <c r="V831" s="347"/>
      <c r="W831" s="347"/>
      <c r="X831" s="347"/>
      <c r="Y831" s="347"/>
      <c r="Z831" s="347"/>
      <c r="AA831" s="347"/>
      <c r="AB831" s="347"/>
      <c r="AC831" s="347"/>
      <c r="AD831" s="347"/>
      <c r="AE831" s="347"/>
      <c r="AF831" s="347"/>
      <c r="AG831" s="347"/>
      <c r="AH831" s="347"/>
      <c r="AI831" s="347"/>
      <c r="AJ831" s="347"/>
      <c r="AK831" s="347"/>
      <c r="AL831" s="347"/>
      <c r="AM831" s="347"/>
      <c r="AN831" s="347"/>
      <c r="AO831" s="347"/>
    </row>
    <row r="832" spans="1:41" ht="12.75" customHeight="1" x14ac:dyDescent="0.25">
      <c r="A832" s="347"/>
      <c r="B832" s="361"/>
      <c r="C832" s="361"/>
      <c r="D832" s="361"/>
      <c r="E832" s="347"/>
      <c r="F832" s="347"/>
      <c r="G832" s="347"/>
      <c r="H832" s="347"/>
      <c r="I832" s="347"/>
      <c r="J832" s="347"/>
      <c r="K832" s="347"/>
      <c r="L832" s="361"/>
      <c r="M832" s="361"/>
      <c r="N832" s="361"/>
      <c r="O832" s="361"/>
      <c r="P832" s="364"/>
      <c r="Q832" s="364"/>
      <c r="R832" s="366"/>
      <c r="S832" s="366"/>
      <c r="T832" s="366"/>
      <c r="U832" s="347"/>
      <c r="V832" s="347"/>
      <c r="W832" s="347"/>
      <c r="X832" s="347"/>
      <c r="Y832" s="347"/>
      <c r="Z832" s="347"/>
      <c r="AA832" s="347"/>
      <c r="AB832" s="347"/>
      <c r="AC832" s="347"/>
      <c r="AD832" s="347"/>
      <c r="AE832" s="347"/>
      <c r="AF832" s="347"/>
      <c r="AG832" s="347"/>
      <c r="AH832" s="347"/>
      <c r="AI832" s="347"/>
      <c r="AJ832" s="347"/>
      <c r="AK832" s="347"/>
      <c r="AL832" s="347"/>
      <c r="AM832" s="347"/>
      <c r="AN832" s="347"/>
      <c r="AO832" s="347"/>
    </row>
    <row r="833" spans="1:41" ht="12.75" customHeight="1" x14ac:dyDescent="0.25">
      <c r="A833" s="347"/>
      <c r="B833" s="361"/>
      <c r="C833" s="361"/>
      <c r="D833" s="361"/>
      <c r="E833" s="347"/>
      <c r="F833" s="347"/>
      <c r="G833" s="347"/>
      <c r="H833" s="347"/>
      <c r="I833" s="347"/>
      <c r="J833" s="347"/>
      <c r="K833" s="347"/>
      <c r="L833" s="361"/>
      <c r="M833" s="361"/>
      <c r="N833" s="361"/>
      <c r="O833" s="361"/>
      <c r="P833" s="364"/>
      <c r="Q833" s="364"/>
      <c r="R833" s="366"/>
      <c r="S833" s="366"/>
      <c r="T833" s="366"/>
      <c r="U833" s="347"/>
      <c r="V833" s="347"/>
      <c r="W833" s="347"/>
      <c r="X833" s="347"/>
      <c r="Y833" s="347"/>
      <c r="Z833" s="347"/>
      <c r="AA833" s="347"/>
      <c r="AB833" s="347"/>
      <c r="AC833" s="347"/>
      <c r="AD833" s="347"/>
      <c r="AE833" s="347"/>
      <c r="AF833" s="347"/>
      <c r="AG833" s="347"/>
      <c r="AH833" s="347"/>
      <c r="AI833" s="347"/>
      <c r="AJ833" s="347"/>
      <c r="AK833" s="347"/>
      <c r="AL833" s="347"/>
      <c r="AM833" s="347"/>
      <c r="AN833" s="347"/>
      <c r="AO833" s="347"/>
    </row>
    <row r="834" spans="1:41" ht="12.75" customHeight="1" x14ac:dyDescent="0.25">
      <c r="A834" s="347"/>
      <c r="B834" s="361"/>
      <c r="C834" s="361"/>
      <c r="D834" s="361"/>
      <c r="E834" s="347"/>
      <c r="F834" s="347"/>
      <c r="G834" s="347"/>
      <c r="H834" s="347"/>
      <c r="I834" s="347"/>
      <c r="J834" s="347"/>
      <c r="K834" s="347"/>
      <c r="L834" s="361"/>
      <c r="M834" s="361"/>
      <c r="N834" s="361"/>
      <c r="O834" s="361"/>
      <c r="P834" s="364"/>
      <c r="Q834" s="364"/>
      <c r="R834" s="366"/>
      <c r="S834" s="366"/>
      <c r="T834" s="366"/>
      <c r="U834" s="347"/>
      <c r="V834" s="347"/>
      <c r="W834" s="347"/>
      <c r="X834" s="347"/>
      <c r="Y834" s="347"/>
      <c r="Z834" s="347"/>
      <c r="AA834" s="347"/>
      <c r="AB834" s="347"/>
      <c r="AC834" s="347"/>
      <c r="AD834" s="347"/>
      <c r="AE834" s="347"/>
      <c r="AF834" s="347"/>
      <c r="AG834" s="347"/>
      <c r="AH834" s="347"/>
      <c r="AI834" s="347"/>
      <c r="AJ834" s="347"/>
      <c r="AK834" s="347"/>
      <c r="AL834" s="347"/>
      <c r="AM834" s="347"/>
      <c r="AN834" s="347"/>
      <c r="AO834" s="347"/>
    </row>
    <row r="835" spans="1:41" ht="12.75" customHeight="1" x14ac:dyDescent="0.25">
      <c r="A835" s="347"/>
      <c r="B835" s="361"/>
      <c r="C835" s="361"/>
      <c r="D835" s="361"/>
      <c r="E835" s="347"/>
      <c r="F835" s="347"/>
      <c r="G835" s="347"/>
      <c r="H835" s="347"/>
      <c r="I835" s="347"/>
      <c r="J835" s="347"/>
      <c r="K835" s="347"/>
      <c r="L835" s="361"/>
      <c r="M835" s="361"/>
      <c r="N835" s="361"/>
      <c r="O835" s="361"/>
      <c r="P835" s="364"/>
      <c r="Q835" s="364"/>
      <c r="R835" s="366"/>
      <c r="S835" s="366"/>
      <c r="T835" s="366"/>
      <c r="U835" s="347"/>
      <c r="V835" s="347"/>
      <c r="W835" s="347"/>
      <c r="X835" s="347"/>
      <c r="Y835" s="347"/>
      <c r="Z835" s="347"/>
      <c r="AA835" s="347"/>
      <c r="AB835" s="347"/>
      <c r="AC835" s="347"/>
      <c r="AD835" s="347"/>
      <c r="AE835" s="347"/>
      <c r="AF835" s="347"/>
      <c r="AG835" s="347"/>
      <c r="AH835" s="347"/>
      <c r="AI835" s="347"/>
      <c r="AJ835" s="347"/>
      <c r="AK835" s="347"/>
      <c r="AL835" s="347"/>
      <c r="AM835" s="347"/>
      <c r="AN835" s="347"/>
      <c r="AO835" s="347"/>
    </row>
    <row r="836" spans="1:41" ht="12.75" customHeight="1" x14ac:dyDescent="0.25">
      <c r="A836" s="347"/>
      <c r="B836" s="361"/>
      <c r="C836" s="361"/>
      <c r="D836" s="361"/>
      <c r="E836" s="347"/>
      <c r="F836" s="347"/>
      <c r="G836" s="347"/>
      <c r="H836" s="347"/>
      <c r="I836" s="347"/>
      <c r="J836" s="347"/>
      <c r="K836" s="347"/>
      <c r="L836" s="361"/>
      <c r="M836" s="361"/>
      <c r="N836" s="361"/>
      <c r="O836" s="361"/>
      <c r="P836" s="364"/>
      <c r="Q836" s="364"/>
      <c r="R836" s="366"/>
      <c r="S836" s="366"/>
      <c r="T836" s="366"/>
      <c r="U836" s="347"/>
      <c r="V836" s="347"/>
      <c r="W836" s="347"/>
      <c r="X836" s="347"/>
      <c r="Y836" s="347"/>
      <c r="Z836" s="347"/>
      <c r="AA836" s="347"/>
      <c r="AB836" s="347"/>
      <c r="AC836" s="347"/>
      <c r="AD836" s="347"/>
      <c r="AE836" s="347"/>
      <c r="AF836" s="347"/>
      <c r="AG836" s="347"/>
      <c r="AH836" s="347"/>
      <c r="AI836" s="347"/>
      <c r="AJ836" s="347"/>
      <c r="AK836" s="347"/>
      <c r="AL836" s="347"/>
      <c r="AM836" s="347"/>
      <c r="AN836" s="347"/>
      <c r="AO836" s="347"/>
    </row>
    <row r="837" spans="1:41" ht="12.75" customHeight="1" x14ac:dyDescent="0.25">
      <c r="A837" s="347"/>
      <c r="B837" s="361"/>
      <c r="C837" s="361"/>
      <c r="D837" s="361"/>
      <c r="E837" s="347"/>
      <c r="F837" s="347"/>
      <c r="G837" s="347"/>
      <c r="H837" s="347"/>
      <c r="I837" s="347"/>
      <c r="J837" s="347"/>
      <c r="K837" s="347"/>
      <c r="L837" s="361"/>
      <c r="M837" s="361"/>
      <c r="N837" s="361"/>
      <c r="O837" s="361"/>
      <c r="P837" s="364"/>
      <c r="Q837" s="364"/>
      <c r="R837" s="366"/>
      <c r="S837" s="366"/>
      <c r="T837" s="366"/>
      <c r="U837" s="347"/>
      <c r="V837" s="347"/>
      <c r="W837" s="347"/>
      <c r="X837" s="347"/>
      <c r="Y837" s="347"/>
      <c r="Z837" s="347"/>
      <c r="AA837" s="347"/>
      <c r="AB837" s="347"/>
      <c r="AC837" s="347"/>
      <c r="AD837" s="347"/>
      <c r="AE837" s="347"/>
      <c r="AF837" s="347"/>
      <c r="AG837" s="347"/>
      <c r="AH837" s="347"/>
      <c r="AI837" s="347"/>
      <c r="AJ837" s="347"/>
      <c r="AK837" s="347"/>
      <c r="AL837" s="347"/>
      <c r="AM837" s="347"/>
      <c r="AN837" s="347"/>
      <c r="AO837" s="347"/>
    </row>
    <row r="838" spans="1:41" ht="12.75" customHeight="1" x14ac:dyDescent="0.25">
      <c r="A838" s="347"/>
      <c r="B838" s="361"/>
      <c r="C838" s="361"/>
      <c r="D838" s="361"/>
      <c r="E838" s="347"/>
      <c r="F838" s="347"/>
      <c r="G838" s="347"/>
      <c r="H838" s="347"/>
      <c r="I838" s="347"/>
      <c r="J838" s="347"/>
      <c r="K838" s="347"/>
      <c r="L838" s="361"/>
      <c r="M838" s="361"/>
      <c r="N838" s="361"/>
      <c r="O838" s="361"/>
      <c r="P838" s="364"/>
      <c r="Q838" s="364"/>
      <c r="R838" s="366"/>
      <c r="S838" s="366"/>
      <c r="T838" s="366"/>
      <c r="U838" s="347"/>
      <c r="V838" s="347"/>
      <c r="W838" s="347"/>
      <c r="X838" s="347"/>
      <c r="Y838" s="347"/>
      <c r="Z838" s="347"/>
      <c r="AA838" s="347"/>
      <c r="AB838" s="347"/>
      <c r="AC838" s="347"/>
      <c r="AD838" s="347"/>
      <c r="AE838" s="347"/>
      <c r="AF838" s="347"/>
      <c r="AG838" s="347"/>
      <c r="AH838" s="347"/>
      <c r="AI838" s="347"/>
      <c r="AJ838" s="347"/>
      <c r="AK838" s="347"/>
      <c r="AL838" s="347"/>
      <c r="AM838" s="347"/>
      <c r="AN838" s="347"/>
      <c r="AO838" s="347"/>
    </row>
    <row r="839" spans="1:41" ht="12.75" customHeight="1" x14ac:dyDescent="0.25">
      <c r="A839" s="347"/>
      <c r="B839" s="361"/>
      <c r="C839" s="361"/>
      <c r="D839" s="361"/>
      <c r="E839" s="347"/>
      <c r="F839" s="347"/>
      <c r="G839" s="347"/>
      <c r="H839" s="347"/>
      <c r="I839" s="347"/>
      <c r="J839" s="347"/>
      <c r="K839" s="347"/>
      <c r="L839" s="361"/>
      <c r="M839" s="361"/>
      <c r="N839" s="361"/>
      <c r="O839" s="361"/>
      <c r="P839" s="364"/>
      <c r="Q839" s="364"/>
      <c r="R839" s="366"/>
      <c r="S839" s="366"/>
      <c r="T839" s="366"/>
      <c r="U839" s="347"/>
      <c r="V839" s="347"/>
      <c r="W839" s="347"/>
      <c r="X839" s="347"/>
      <c r="Y839" s="347"/>
      <c r="Z839" s="347"/>
      <c r="AA839" s="347"/>
      <c r="AB839" s="347"/>
      <c r="AC839" s="347"/>
      <c r="AD839" s="347"/>
      <c r="AE839" s="347"/>
      <c r="AF839" s="347"/>
      <c r="AG839" s="347"/>
      <c r="AH839" s="347"/>
      <c r="AI839" s="347"/>
      <c r="AJ839" s="347"/>
      <c r="AK839" s="347"/>
      <c r="AL839" s="347"/>
      <c r="AM839" s="347"/>
      <c r="AN839" s="347"/>
      <c r="AO839" s="347"/>
    </row>
    <row r="840" spans="1:41" ht="12.75" customHeight="1" x14ac:dyDescent="0.25">
      <c r="A840" s="347"/>
      <c r="B840" s="361"/>
      <c r="C840" s="361"/>
      <c r="D840" s="361"/>
      <c r="E840" s="347"/>
      <c r="F840" s="347"/>
      <c r="G840" s="347"/>
      <c r="H840" s="347"/>
      <c r="I840" s="347"/>
      <c r="J840" s="347"/>
      <c r="K840" s="347"/>
      <c r="L840" s="361"/>
      <c r="M840" s="361"/>
      <c r="N840" s="361"/>
      <c r="O840" s="361"/>
      <c r="P840" s="364"/>
      <c r="Q840" s="364"/>
      <c r="R840" s="366"/>
      <c r="S840" s="366"/>
      <c r="T840" s="366"/>
      <c r="U840" s="347"/>
      <c r="V840" s="347"/>
      <c r="W840" s="347"/>
      <c r="X840" s="347"/>
      <c r="Y840" s="347"/>
      <c r="Z840" s="347"/>
      <c r="AA840" s="347"/>
      <c r="AB840" s="347"/>
      <c r="AC840" s="347"/>
      <c r="AD840" s="347"/>
      <c r="AE840" s="347"/>
      <c r="AF840" s="347"/>
      <c r="AG840" s="347"/>
      <c r="AH840" s="347"/>
      <c r="AI840" s="347"/>
      <c r="AJ840" s="347"/>
      <c r="AK840" s="347"/>
      <c r="AL840" s="347"/>
      <c r="AM840" s="347"/>
      <c r="AN840" s="347"/>
      <c r="AO840" s="347"/>
    </row>
    <row r="841" spans="1:41" ht="12.75" customHeight="1" x14ac:dyDescent="0.25">
      <c r="A841" s="347"/>
      <c r="B841" s="361"/>
      <c r="C841" s="361"/>
      <c r="D841" s="361"/>
      <c r="E841" s="347"/>
      <c r="F841" s="347"/>
      <c r="G841" s="347"/>
      <c r="H841" s="347"/>
      <c r="I841" s="347"/>
      <c r="J841" s="347"/>
      <c r="K841" s="347"/>
      <c r="L841" s="361"/>
      <c r="M841" s="361"/>
      <c r="N841" s="361"/>
      <c r="O841" s="361"/>
      <c r="P841" s="364"/>
      <c r="Q841" s="364"/>
      <c r="R841" s="366"/>
      <c r="S841" s="366"/>
      <c r="T841" s="366"/>
      <c r="U841" s="347"/>
      <c r="V841" s="347"/>
      <c r="W841" s="347"/>
      <c r="X841" s="347"/>
      <c r="Y841" s="347"/>
      <c r="Z841" s="347"/>
      <c r="AA841" s="347"/>
      <c r="AB841" s="347"/>
      <c r="AC841" s="347"/>
      <c r="AD841" s="347"/>
      <c r="AE841" s="347"/>
      <c r="AF841" s="347"/>
      <c r="AG841" s="347"/>
      <c r="AH841" s="347"/>
      <c r="AI841" s="347"/>
      <c r="AJ841" s="347"/>
      <c r="AK841" s="347"/>
      <c r="AL841" s="347"/>
      <c r="AM841" s="347"/>
      <c r="AN841" s="347"/>
      <c r="AO841" s="347"/>
    </row>
    <row r="842" spans="1:41" ht="12.75" customHeight="1" x14ac:dyDescent="0.25">
      <c r="A842" s="347"/>
      <c r="B842" s="361"/>
      <c r="C842" s="361"/>
      <c r="D842" s="361"/>
      <c r="E842" s="347"/>
      <c r="F842" s="347"/>
      <c r="G842" s="347"/>
      <c r="H842" s="347"/>
      <c r="I842" s="347"/>
      <c r="J842" s="347"/>
      <c r="K842" s="347"/>
      <c r="L842" s="361"/>
      <c r="M842" s="361"/>
      <c r="N842" s="361"/>
      <c r="O842" s="361"/>
      <c r="P842" s="364"/>
      <c r="Q842" s="364"/>
      <c r="R842" s="366"/>
      <c r="S842" s="366"/>
      <c r="T842" s="366"/>
      <c r="U842" s="347"/>
      <c r="V842" s="347"/>
      <c r="W842" s="347"/>
      <c r="X842" s="347"/>
      <c r="Y842" s="347"/>
      <c r="Z842" s="347"/>
      <c r="AA842" s="347"/>
      <c r="AB842" s="347"/>
      <c r="AC842" s="347"/>
      <c r="AD842" s="347"/>
      <c r="AE842" s="347"/>
      <c r="AF842" s="347"/>
      <c r="AG842" s="347"/>
      <c r="AH842" s="347"/>
      <c r="AI842" s="347"/>
      <c r="AJ842" s="347"/>
      <c r="AK842" s="347"/>
      <c r="AL842" s="347"/>
      <c r="AM842" s="347"/>
      <c r="AN842" s="347"/>
      <c r="AO842" s="347"/>
    </row>
    <row r="843" spans="1:41" ht="12.75" customHeight="1" x14ac:dyDescent="0.25">
      <c r="A843" s="347"/>
      <c r="B843" s="361"/>
      <c r="C843" s="361"/>
      <c r="D843" s="361"/>
      <c r="E843" s="347"/>
      <c r="F843" s="347"/>
      <c r="G843" s="347"/>
      <c r="H843" s="347"/>
      <c r="I843" s="347"/>
      <c r="J843" s="347"/>
      <c r="K843" s="347"/>
      <c r="L843" s="361"/>
      <c r="M843" s="361"/>
      <c r="N843" s="361"/>
      <c r="O843" s="361"/>
      <c r="P843" s="364"/>
      <c r="Q843" s="364"/>
      <c r="R843" s="366"/>
      <c r="S843" s="366"/>
      <c r="T843" s="366"/>
      <c r="U843" s="347"/>
      <c r="V843" s="347"/>
      <c r="W843" s="347"/>
      <c r="X843" s="347"/>
      <c r="Y843" s="347"/>
      <c r="Z843" s="347"/>
      <c r="AA843" s="347"/>
      <c r="AB843" s="347"/>
      <c r="AC843" s="347"/>
      <c r="AD843" s="347"/>
      <c r="AE843" s="347"/>
      <c r="AF843" s="347"/>
      <c r="AG843" s="347"/>
      <c r="AH843" s="347"/>
      <c r="AI843" s="347"/>
      <c r="AJ843" s="347"/>
      <c r="AK843" s="347"/>
      <c r="AL843" s="347"/>
      <c r="AM843" s="347"/>
      <c r="AN843" s="347"/>
      <c r="AO843" s="347"/>
    </row>
    <row r="844" spans="1:41" ht="12.75" customHeight="1" x14ac:dyDescent="0.25">
      <c r="A844" s="347"/>
      <c r="B844" s="361"/>
      <c r="C844" s="361"/>
      <c r="D844" s="361"/>
      <c r="E844" s="347"/>
      <c r="F844" s="347"/>
      <c r="G844" s="347"/>
      <c r="H844" s="347"/>
      <c r="I844" s="347"/>
      <c r="J844" s="347"/>
      <c r="K844" s="347"/>
      <c r="L844" s="361"/>
      <c r="M844" s="361"/>
      <c r="N844" s="361"/>
      <c r="O844" s="361"/>
      <c r="P844" s="364"/>
      <c r="Q844" s="364"/>
      <c r="R844" s="366"/>
      <c r="S844" s="366"/>
      <c r="T844" s="366"/>
      <c r="U844" s="347"/>
      <c r="V844" s="347"/>
      <c r="W844" s="347"/>
      <c r="X844" s="347"/>
      <c r="Y844" s="347"/>
      <c r="Z844" s="347"/>
      <c r="AA844" s="347"/>
      <c r="AB844" s="347"/>
      <c r="AC844" s="347"/>
      <c r="AD844" s="347"/>
      <c r="AE844" s="347"/>
      <c r="AF844" s="347"/>
      <c r="AG844" s="347"/>
      <c r="AH844" s="347"/>
      <c r="AI844" s="347"/>
      <c r="AJ844" s="347"/>
      <c r="AK844" s="347"/>
      <c r="AL844" s="347"/>
      <c r="AM844" s="347"/>
      <c r="AN844" s="347"/>
      <c r="AO844" s="347"/>
    </row>
    <row r="845" spans="1:41" ht="12.75" customHeight="1" x14ac:dyDescent="0.25">
      <c r="A845" s="347"/>
      <c r="B845" s="361"/>
      <c r="C845" s="361"/>
      <c r="D845" s="361"/>
      <c r="E845" s="347"/>
      <c r="F845" s="347"/>
      <c r="G845" s="347"/>
      <c r="H845" s="347"/>
      <c r="I845" s="347"/>
      <c r="J845" s="347"/>
      <c r="K845" s="347"/>
      <c r="L845" s="361"/>
      <c r="M845" s="361"/>
      <c r="N845" s="361"/>
      <c r="O845" s="361"/>
      <c r="P845" s="364"/>
      <c r="Q845" s="364"/>
      <c r="R845" s="366"/>
      <c r="S845" s="366"/>
      <c r="T845" s="366"/>
      <c r="U845" s="347"/>
      <c r="V845" s="347"/>
      <c r="W845" s="347"/>
      <c r="X845" s="347"/>
      <c r="Y845" s="347"/>
      <c r="Z845" s="347"/>
      <c r="AA845" s="347"/>
      <c r="AB845" s="347"/>
      <c r="AC845" s="347"/>
      <c r="AD845" s="347"/>
      <c r="AE845" s="347"/>
      <c r="AF845" s="347"/>
      <c r="AG845" s="347"/>
      <c r="AH845" s="347"/>
      <c r="AI845" s="347"/>
      <c r="AJ845" s="347"/>
      <c r="AK845" s="347"/>
      <c r="AL845" s="347"/>
      <c r="AM845" s="347"/>
      <c r="AN845" s="347"/>
      <c r="AO845" s="347"/>
    </row>
    <row r="846" spans="1:41" ht="12.75" customHeight="1" x14ac:dyDescent="0.25">
      <c r="A846" s="347"/>
      <c r="B846" s="361"/>
      <c r="C846" s="361"/>
      <c r="D846" s="361"/>
      <c r="E846" s="347"/>
      <c r="F846" s="347"/>
      <c r="G846" s="347"/>
      <c r="H846" s="347"/>
      <c r="I846" s="347"/>
      <c r="J846" s="347"/>
      <c r="K846" s="347"/>
      <c r="L846" s="361"/>
      <c r="M846" s="361"/>
      <c r="N846" s="361"/>
      <c r="O846" s="361"/>
      <c r="P846" s="364"/>
      <c r="Q846" s="364"/>
      <c r="R846" s="366"/>
      <c r="S846" s="366"/>
      <c r="T846" s="366"/>
      <c r="U846" s="347"/>
      <c r="V846" s="347"/>
      <c r="W846" s="347"/>
      <c r="X846" s="347"/>
      <c r="Y846" s="347"/>
      <c r="Z846" s="347"/>
      <c r="AA846" s="347"/>
      <c r="AB846" s="347"/>
      <c r="AC846" s="347"/>
      <c r="AD846" s="347"/>
      <c r="AE846" s="347"/>
      <c r="AF846" s="347"/>
      <c r="AG846" s="347"/>
      <c r="AH846" s="347"/>
      <c r="AI846" s="347"/>
      <c r="AJ846" s="347"/>
      <c r="AK846" s="347"/>
      <c r="AL846" s="347"/>
      <c r="AM846" s="347"/>
      <c r="AN846" s="347"/>
      <c r="AO846" s="347"/>
    </row>
    <row r="847" spans="1:41" ht="12.75" customHeight="1" x14ac:dyDescent="0.25">
      <c r="A847" s="347"/>
      <c r="B847" s="361"/>
      <c r="C847" s="361"/>
      <c r="D847" s="361"/>
      <c r="E847" s="347"/>
      <c r="F847" s="347"/>
      <c r="G847" s="347"/>
      <c r="H847" s="347"/>
      <c r="I847" s="347"/>
      <c r="J847" s="347"/>
      <c r="K847" s="347"/>
      <c r="L847" s="361"/>
      <c r="M847" s="361"/>
      <c r="N847" s="361"/>
      <c r="O847" s="361"/>
      <c r="P847" s="364"/>
      <c r="Q847" s="364"/>
      <c r="R847" s="366"/>
      <c r="S847" s="366"/>
      <c r="T847" s="366"/>
      <c r="U847" s="347"/>
      <c r="V847" s="347"/>
      <c r="W847" s="347"/>
      <c r="X847" s="347"/>
      <c r="Y847" s="347"/>
      <c r="Z847" s="347"/>
      <c r="AA847" s="347"/>
      <c r="AB847" s="347"/>
      <c r="AC847" s="347"/>
      <c r="AD847" s="347"/>
      <c r="AE847" s="347"/>
      <c r="AF847" s="347"/>
      <c r="AG847" s="347"/>
      <c r="AH847" s="347"/>
      <c r="AI847" s="347"/>
      <c r="AJ847" s="347"/>
      <c r="AK847" s="347"/>
      <c r="AL847" s="347"/>
      <c r="AM847" s="347"/>
      <c r="AN847" s="347"/>
      <c r="AO847" s="347"/>
    </row>
    <row r="848" spans="1:41" ht="12.75" customHeight="1" x14ac:dyDescent="0.25">
      <c r="A848" s="347"/>
      <c r="B848" s="361"/>
      <c r="C848" s="361"/>
      <c r="D848" s="361"/>
      <c r="E848" s="347"/>
      <c r="F848" s="347"/>
      <c r="G848" s="347"/>
      <c r="H848" s="347"/>
      <c r="I848" s="347"/>
      <c r="J848" s="347"/>
      <c r="K848" s="347"/>
      <c r="L848" s="361"/>
      <c r="M848" s="361"/>
      <c r="N848" s="361"/>
      <c r="O848" s="361"/>
      <c r="P848" s="364"/>
      <c r="Q848" s="364"/>
      <c r="R848" s="366"/>
      <c r="S848" s="366"/>
      <c r="T848" s="366"/>
      <c r="U848" s="347"/>
      <c r="V848" s="347"/>
      <c r="W848" s="347"/>
      <c r="X848" s="347"/>
      <c r="Y848" s="347"/>
      <c r="Z848" s="347"/>
      <c r="AA848" s="347"/>
      <c r="AB848" s="347"/>
      <c r="AC848" s="347"/>
      <c r="AD848" s="347"/>
      <c r="AE848" s="347"/>
      <c r="AF848" s="347"/>
      <c r="AG848" s="347"/>
      <c r="AH848" s="347"/>
      <c r="AI848" s="347"/>
      <c r="AJ848" s="347"/>
      <c r="AK848" s="347"/>
      <c r="AL848" s="347"/>
      <c r="AM848" s="347"/>
      <c r="AN848" s="347"/>
      <c r="AO848" s="347"/>
    </row>
    <row r="849" spans="1:41" ht="12.75" customHeight="1" x14ac:dyDescent="0.25">
      <c r="A849" s="347"/>
      <c r="B849" s="361"/>
      <c r="C849" s="361"/>
      <c r="D849" s="361"/>
      <c r="E849" s="347"/>
      <c r="F849" s="347"/>
      <c r="G849" s="347"/>
      <c r="H849" s="347"/>
      <c r="I849" s="347"/>
      <c r="J849" s="347"/>
      <c r="K849" s="347"/>
      <c r="L849" s="361"/>
      <c r="M849" s="361"/>
      <c r="N849" s="361"/>
      <c r="O849" s="361"/>
      <c r="P849" s="364"/>
      <c r="Q849" s="364"/>
      <c r="R849" s="366"/>
      <c r="S849" s="366"/>
      <c r="T849" s="366"/>
      <c r="U849" s="347"/>
      <c r="V849" s="347"/>
      <c r="W849" s="347"/>
      <c r="X849" s="347"/>
      <c r="Y849" s="347"/>
      <c r="Z849" s="347"/>
      <c r="AA849" s="347"/>
      <c r="AB849" s="347"/>
      <c r="AC849" s="347"/>
      <c r="AD849" s="347"/>
      <c r="AE849" s="347"/>
      <c r="AF849" s="347"/>
      <c r="AG849" s="347"/>
      <c r="AH849" s="347"/>
      <c r="AI849" s="347"/>
      <c r="AJ849" s="347"/>
      <c r="AK849" s="347"/>
      <c r="AL849" s="347"/>
      <c r="AM849" s="347"/>
      <c r="AN849" s="347"/>
      <c r="AO849" s="347"/>
    </row>
    <row r="850" spans="1:41" ht="12.75" customHeight="1" x14ac:dyDescent="0.25">
      <c r="A850" s="347"/>
      <c r="B850" s="361"/>
      <c r="C850" s="361"/>
      <c r="D850" s="361"/>
      <c r="E850" s="347"/>
      <c r="F850" s="347"/>
      <c r="G850" s="347"/>
      <c r="H850" s="347"/>
      <c r="I850" s="347"/>
      <c r="J850" s="347"/>
      <c r="K850" s="347"/>
      <c r="L850" s="361"/>
      <c r="M850" s="361"/>
      <c r="N850" s="361"/>
      <c r="O850" s="361"/>
      <c r="P850" s="364"/>
      <c r="Q850" s="364"/>
      <c r="R850" s="366"/>
      <c r="S850" s="366"/>
      <c r="T850" s="366"/>
      <c r="U850" s="347"/>
      <c r="V850" s="347"/>
      <c r="W850" s="347"/>
      <c r="X850" s="347"/>
      <c r="Y850" s="347"/>
      <c r="Z850" s="347"/>
      <c r="AA850" s="347"/>
      <c r="AB850" s="347"/>
      <c r="AC850" s="347"/>
      <c r="AD850" s="347"/>
      <c r="AE850" s="347"/>
      <c r="AF850" s="347"/>
      <c r="AG850" s="347"/>
      <c r="AH850" s="347"/>
      <c r="AI850" s="347"/>
      <c r="AJ850" s="347"/>
      <c r="AK850" s="347"/>
      <c r="AL850" s="347"/>
      <c r="AM850" s="347"/>
      <c r="AN850" s="347"/>
      <c r="AO850" s="347"/>
    </row>
    <row r="851" spans="1:41" ht="12.75" customHeight="1" x14ac:dyDescent="0.25">
      <c r="A851" s="347"/>
      <c r="B851" s="361"/>
      <c r="C851" s="361"/>
      <c r="D851" s="361"/>
      <c r="E851" s="347"/>
      <c r="F851" s="347"/>
      <c r="G851" s="347"/>
      <c r="H851" s="347"/>
      <c r="I851" s="347"/>
      <c r="J851" s="347"/>
      <c r="K851" s="347"/>
      <c r="L851" s="361"/>
      <c r="M851" s="361"/>
      <c r="N851" s="361"/>
      <c r="O851" s="361"/>
      <c r="P851" s="364"/>
      <c r="Q851" s="364"/>
      <c r="R851" s="366"/>
      <c r="S851" s="366"/>
      <c r="T851" s="366"/>
      <c r="U851" s="347"/>
      <c r="V851" s="347"/>
      <c r="W851" s="347"/>
      <c r="X851" s="347"/>
      <c r="Y851" s="347"/>
      <c r="Z851" s="347"/>
      <c r="AA851" s="347"/>
      <c r="AB851" s="347"/>
      <c r="AC851" s="347"/>
      <c r="AD851" s="347"/>
      <c r="AE851" s="347"/>
      <c r="AF851" s="347"/>
      <c r="AG851" s="347"/>
      <c r="AH851" s="347"/>
      <c r="AI851" s="347"/>
      <c r="AJ851" s="347"/>
      <c r="AK851" s="347"/>
      <c r="AL851" s="347"/>
      <c r="AM851" s="347"/>
      <c r="AN851" s="347"/>
      <c r="AO851" s="347"/>
    </row>
    <row r="852" spans="1:41" ht="12.75" customHeight="1" x14ac:dyDescent="0.25">
      <c r="A852" s="347"/>
      <c r="B852" s="361"/>
      <c r="C852" s="361"/>
      <c r="D852" s="361"/>
      <c r="E852" s="347"/>
      <c r="F852" s="347"/>
      <c r="G852" s="347"/>
      <c r="H852" s="347"/>
      <c r="I852" s="347"/>
      <c r="J852" s="347"/>
      <c r="K852" s="347"/>
      <c r="L852" s="361"/>
      <c r="M852" s="361"/>
      <c r="N852" s="361"/>
      <c r="O852" s="361"/>
      <c r="P852" s="364"/>
      <c r="Q852" s="364"/>
      <c r="R852" s="366"/>
      <c r="S852" s="366"/>
      <c r="T852" s="366"/>
      <c r="U852" s="347"/>
      <c r="V852" s="347"/>
      <c r="W852" s="347"/>
      <c r="X852" s="347"/>
      <c r="Y852" s="347"/>
      <c r="Z852" s="347"/>
      <c r="AA852" s="347"/>
      <c r="AB852" s="347"/>
      <c r="AC852" s="347"/>
      <c r="AD852" s="347"/>
      <c r="AE852" s="347"/>
      <c r="AF852" s="347"/>
      <c r="AG852" s="347"/>
      <c r="AH852" s="347"/>
      <c r="AI852" s="347"/>
      <c r="AJ852" s="347"/>
      <c r="AK852" s="347"/>
      <c r="AL852" s="347"/>
      <c r="AM852" s="347"/>
      <c r="AN852" s="347"/>
      <c r="AO852" s="347"/>
    </row>
    <row r="853" spans="1:41" ht="12.75" customHeight="1" x14ac:dyDescent="0.25">
      <c r="A853" s="347"/>
      <c r="B853" s="361"/>
      <c r="C853" s="361"/>
      <c r="D853" s="361"/>
      <c r="E853" s="347"/>
      <c r="F853" s="347"/>
      <c r="G853" s="347"/>
      <c r="H853" s="347"/>
      <c r="I853" s="347"/>
      <c r="J853" s="347"/>
      <c r="K853" s="347"/>
      <c r="L853" s="361"/>
      <c r="M853" s="361"/>
      <c r="N853" s="361"/>
      <c r="O853" s="361"/>
      <c r="P853" s="364"/>
      <c r="Q853" s="364"/>
      <c r="R853" s="366"/>
      <c r="S853" s="366"/>
      <c r="T853" s="366"/>
      <c r="U853" s="347"/>
      <c r="V853" s="347"/>
      <c r="W853" s="347"/>
      <c r="X853" s="347"/>
      <c r="Y853" s="347"/>
      <c r="Z853" s="347"/>
      <c r="AA853" s="347"/>
      <c r="AB853" s="347"/>
      <c r="AC853" s="347"/>
      <c r="AD853" s="347"/>
      <c r="AE853" s="347"/>
      <c r="AF853" s="347"/>
      <c r="AG853" s="347"/>
      <c r="AH853" s="347"/>
      <c r="AI853" s="347"/>
      <c r="AJ853" s="347"/>
      <c r="AK853" s="347"/>
      <c r="AL853" s="347"/>
      <c r="AM853" s="347"/>
      <c r="AN853" s="347"/>
      <c r="AO853" s="347"/>
    </row>
    <row r="854" spans="1:41" ht="12.75" customHeight="1" x14ac:dyDescent="0.25">
      <c r="A854" s="347"/>
      <c r="B854" s="361"/>
      <c r="C854" s="361"/>
      <c r="D854" s="361"/>
      <c r="E854" s="347"/>
      <c r="F854" s="347"/>
      <c r="G854" s="347"/>
      <c r="H854" s="347"/>
      <c r="I854" s="347"/>
      <c r="J854" s="347"/>
      <c r="K854" s="347"/>
      <c r="L854" s="361"/>
      <c r="M854" s="361"/>
      <c r="N854" s="361"/>
      <c r="O854" s="361"/>
      <c r="P854" s="364"/>
      <c r="Q854" s="364"/>
      <c r="R854" s="366"/>
      <c r="S854" s="366"/>
      <c r="T854" s="366"/>
      <c r="U854" s="347"/>
      <c r="V854" s="347"/>
      <c r="W854" s="347"/>
      <c r="X854" s="347"/>
      <c r="Y854" s="347"/>
      <c r="Z854" s="347"/>
      <c r="AA854" s="347"/>
      <c r="AB854" s="347"/>
      <c r="AC854" s="347"/>
      <c r="AD854" s="347"/>
      <c r="AE854" s="347"/>
      <c r="AF854" s="347"/>
      <c r="AG854" s="347"/>
      <c r="AH854" s="347"/>
      <c r="AI854" s="347"/>
      <c r="AJ854" s="347"/>
      <c r="AK854" s="347"/>
      <c r="AL854" s="347"/>
      <c r="AM854" s="347"/>
      <c r="AN854" s="347"/>
      <c r="AO854" s="347"/>
    </row>
    <row r="855" spans="1:41" ht="12.75" customHeight="1" x14ac:dyDescent="0.25">
      <c r="A855" s="347"/>
      <c r="B855" s="361"/>
      <c r="C855" s="361"/>
      <c r="D855" s="361"/>
      <c r="E855" s="347"/>
      <c r="F855" s="347"/>
      <c r="G855" s="347"/>
      <c r="H855" s="347"/>
      <c r="I855" s="347"/>
      <c r="J855" s="347"/>
      <c r="K855" s="347"/>
      <c r="L855" s="361"/>
      <c r="M855" s="361"/>
      <c r="N855" s="361"/>
      <c r="O855" s="361"/>
      <c r="P855" s="364"/>
      <c r="Q855" s="364"/>
      <c r="R855" s="366"/>
      <c r="S855" s="366"/>
      <c r="T855" s="366"/>
      <c r="U855" s="347"/>
      <c r="V855" s="347"/>
      <c r="W855" s="347"/>
      <c r="X855" s="347"/>
      <c r="Y855" s="347"/>
      <c r="Z855" s="347"/>
      <c r="AA855" s="347"/>
      <c r="AB855" s="347"/>
      <c r="AC855" s="347"/>
      <c r="AD855" s="347"/>
      <c r="AE855" s="347"/>
      <c r="AF855" s="347"/>
      <c r="AG855" s="347"/>
      <c r="AH855" s="347"/>
      <c r="AI855" s="347"/>
      <c r="AJ855" s="347"/>
      <c r="AK855" s="347"/>
      <c r="AL855" s="347"/>
      <c r="AM855" s="347"/>
      <c r="AN855" s="347"/>
      <c r="AO855" s="347"/>
    </row>
    <row r="856" spans="1:41" ht="12.75" customHeight="1" x14ac:dyDescent="0.25">
      <c r="A856" s="347"/>
      <c r="B856" s="361"/>
      <c r="C856" s="361"/>
      <c r="D856" s="361"/>
      <c r="E856" s="347"/>
      <c r="F856" s="347"/>
      <c r="G856" s="347"/>
      <c r="H856" s="347"/>
      <c r="I856" s="347"/>
      <c r="J856" s="347"/>
      <c r="K856" s="347"/>
      <c r="L856" s="361"/>
      <c r="M856" s="361"/>
      <c r="N856" s="361"/>
      <c r="O856" s="361"/>
      <c r="P856" s="364"/>
      <c r="Q856" s="364"/>
      <c r="R856" s="366"/>
      <c r="S856" s="366"/>
      <c r="T856" s="366"/>
      <c r="U856" s="347"/>
      <c r="V856" s="347"/>
      <c r="W856" s="347"/>
      <c r="X856" s="347"/>
      <c r="Y856" s="347"/>
      <c r="Z856" s="347"/>
      <c r="AA856" s="347"/>
      <c r="AB856" s="347"/>
      <c r="AC856" s="347"/>
      <c r="AD856" s="347"/>
      <c r="AE856" s="347"/>
      <c r="AF856" s="347"/>
      <c r="AG856" s="347"/>
      <c r="AH856" s="347"/>
      <c r="AI856" s="347"/>
      <c r="AJ856" s="347"/>
      <c r="AK856" s="347"/>
      <c r="AL856" s="347"/>
      <c r="AM856" s="347"/>
      <c r="AN856" s="347"/>
      <c r="AO856" s="347"/>
    </row>
    <row r="857" spans="1:41" ht="12.75" customHeight="1" x14ac:dyDescent="0.25">
      <c r="A857" s="347"/>
      <c r="B857" s="361"/>
      <c r="C857" s="361"/>
      <c r="D857" s="361"/>
      <c r="E857" s="347"/>
      <c r="F857" s="347"/>
      <c r="G857" s="347"/>
      <c r="H857" s="347"/>
      <c r="I857" s="347"/>
      <c r="J857" s="347"/>
      <c r="K857" s="347"/>
      <c r="L857" s="361"/>
      <c r="M857" s="361"/>
      <c r="N857" s="361"/>
      <c r="O857" s="361"/>
      <c r="P857" s="364"/>
      <c r="Q857" s="364"/>
      <c r="R857" s="366"/>
      <c r="S857" s="366"/>
      <c r="T857" s="366"/>
      <c r="U857" s="347"/>
      <c r="V857" s="347"/>
      <c r="W857" s="347"/>
      <c r="X857" s="347"/>
      <c r="Y857" s="347"/>
      <c r="Z857" s="347"/>
      <c r="AA857" s="347"/>
      <c r="AB857" s="347"/>
      <c r="AC857" s="347"/>
      <c r="AD857" s="347"/>
      <c r="AE857" s="347"/>
      <c r="AF857" s="347"/>
      <c r="AG857" s="347"/>
      <c r="AH857" s="347"/>
      <c r="AI857" s="347"/>
      <c r="AJ857" s="347"/>
      <c r="AK857" s="347"/>
      <c r="AL857" s="347"/>
      <c r="AM857" s="347"/>
      <c r="AN857" s="347"/>
      <c r="AO857" s="347"/>
    </row>
    <row r="858" spans="1:41" ht="12.75" customHeight="1" x14ac:dyDescent="0.25">
      <c r="A858" s="347"/>
      <c r="B858" s="361"/>
      <c r="C858" s="361"/>
      <c r="D858" s="361"/>
      <c r="E858" s="347"/>
      <c r="F858" s="347"/>
      <c r="G858" s="347"/>
      <c r="H858" s="347"/>
      <c r="I858" s="347"/>
      <c r="J858" s="347"/>
      <c r="K858" s="347"/>
      <c r="L858" s="361"/>
      <c r="M858" s="361"/>
      <c r="N858" s="361"/>
      <c r="O858" s="361"/>
      <c r="P858" s="364"/>
      <c r="Q858" s="364"/>
      <c r="R858" s="366"/>
      <c r="S858" s="366"/>
      <c r="T858" s="366"/>
      <c r="U858" s="347"/>
      <c r="V858" s="347"/>
      <c r="W858" s="347"/>
      <c r="X858" s="347"/>
      <c r="Y858" s="347"/>
      <c r="Z858" s="347"/>
      <c r="AA858" s="347"/>
      <c r="AB858" s="347"/>
      <c r="AC858" s="347"/>
      <c r="AD858" s="347"/>
      <c r="AE858" s="347"/>
      <c r="AF858" s="347"/>
      <c r="AG858" s="347"/>
      <c r="AH858" s="347"/>
      <c r="AI858" s="347"/>
      <c r="AJ858" s="347"/>
      <c r="AK858" s="347"/>
      <c r="AL858" s="347"/>
      <c r="AM858" s="347"/>
      <c r="AN858" s="347"/>
      <c r="AO858" s="347"/>
    </row>
    <row r="859" spans="1:41" ht="12.75" customHeight="1" x14ac:dyDescent="0.25">
      <c r="A859" s="347"/>
      <c r="B859" s="361"/>
      <c r="C859" s="361"/>
      <c r="D859" s="361"/>
      <c r="E859" s="347"/>
      <c r="F859" s="347"/>
      <c r="G859" s="347"/>
      <c r="H859" s="347"/>
      <c r="I859" s="347"/>
      <c r="J859" s="347"/>
      <c r="K859" s="347"/>
      <c r="L859" s="361"/>
      <c r="M859" s="361"/>
      <c r="N859" s="361"/>
      <c r="O859" s="361"/>
      <c r="P859" s="364"/>
      <c r="Q859" s="364"/>
      <c r="R859" s="366"/>
      <c r="S859" s="366"/>
      <c r="T859" s="366"/>
      <c r="U859" s="347"/>
      <c r="V859" s="347"/>
      <c r="W859" s="347"/>
      <c r="X859" s="347"/>
      <c r="Y859" s="347"/>
      <c r="Z859" s="347"/>
      <c r="AA859" s="347"/>
      <c r="AB859" s="347"/>
      <c r="AC859" s="347"/>
      <c r="AD859" s="347"/>
      <c r="AE859" s="347"/>
      <c r="AF859" s="347"/>
      <c r="AG859" s="347"/>
      <c r="AH859" s="347"/>
      <c r="AI859" s="347"/>
      <c r="AJ859" s="347"/>
      <c r="AK859" s="347"/>
      <c r="AL859" s="347"/>
      <c r="AM859" s="347"/>
      <c r="AN859" s="347"/>
      <c r="AO859" s="347"/>
    </row>
    <row r="860" spans="1:41" ht="12.75" customHeight="1" x14ac:dyDescent="0.25">
      <c r="A860" s="347"/>
      <c r="B860" s="361"/>
      <c r="C860" s="361"/>
      <c r="D860" s="361"/>
      <c r="E860" s="347"/>
      <c r="F860" s="347"/>
      <c r="G860" s="347"/>
      <c r="H860" s="347"/>
      <c r="I860" s="347"/>
      <c r="J860" s="347"/>
      <c r="K860" s="347"/>
      <c r="L860" s="361"/>
      <c r="M860" s="361"/>
      <c r="N860" s="361"/>
      <c r="O860" s="361"/>
      <c r="P860" s="364"/>
      <c r="Q860" s="364"/>
      <c r="R860" s="366"/>
      <c r="S860" s="366"/>
      <c r="T860" s="366"/>
      <c r="U860" s="347"/>
      <c r="V860" s="347"/>
      <c r="W860" s="347"/>
      <c r="X860" s="347"/>
      <c r="Y860" s="347"/>
      <c r="Z860" s="347"/>
      <c r="AA860" s="347"/>
      <c r="AB860" s="347"/>
      <c r="AC860" s="347"/>
      <c r="AD860" s="347"/>
      <c r="AE860" s="347"/>
      <c r="AF860" s="347"/>
      <c r="AG860" s="347"/>
      <c r="AH860" s="347"/>
      <c r="AI860" s="347"/>
      <c r="AJ860" s="347"/>
      <c r="AK860" s="347"/>
      <c r="AL860" s="347"/>
      <c r="AM860" s="347"/>
      <c r="AN860" s="347"/>
      <c r="AO860" s="347"/>
    </row>
    <row r="861" spans="1:41" ht="12.75" customHeight="1" x14ac:dyDescent="0.25">
      <c r="A861" s="347"/>
      <c r="B861" s="361"/>
      <c r="C861" s="361"/>
      <c r="D861" s="361"/>
      <c r="E861" s="347"/>
      <c r="F861" s="347"/>
      <c r="G861" s="347"/>
      <c r="H861" s="347"/>
      <c r="I861" s="347"/>
      <c r="J861" s="347"/>
      <c r="K861" s="347"/>
      <c r="L861" s="361"/>
      <c r="M861" s="361"/>
      <c r="N861" s="361"/>
      <c r="O861" s="361"/>
      <c r="P861" s="364"/>
      <c r="Q861" s="364"/>
      <c r="R861" s="366"/>
      <c r="S861" s="366"/>
      <c r="T861" s="366"/>
      <c r="U861" s="347"/>
      <c r="V861" s="347"/>
      <c r="W861" s="347"/>
      <c r="X861" s="347"/>
      <c r="Y861" s="347"/>
      <c r="Z861" s="347"/>
      <c r="AA861" s="347"/>
      <c r="AB861" s="347"/>
      <c r="AC861" s="347"/>
      <c r="AD861" s="347"/>
      <c r="AE861" s="347"/>
      <c r="AF861" s="347"/>
      <c r="AG861" s="347"/>
      <c r="AH861" s="347"/>
      <c r="AI861" s="347"/>
      <c r="AJ861" s="347"/>
      <c r="AK861" s="347"/>
      <c r="AL861" s="347"/>
      <c r="AM861" s="347"/>
      <c r="AN861" s="347"/>
      <c r="AO861" s="347"/>
    </row>
    <row r="862" spans="1:41" ht="12.75" customHeight="1" x14ac:dyDescent="0.25">
      <c r="A862" s="347"/>
      <c r="B862" s="361"/>
      <c r="C862" s="361"/>
      <c r="D862" s="361"/>
      <c r="E862" s="347"/>
      <c r="F862" s="347"/>
      <c r="G862" s="347"/>
      <c r="H862" s="347"/>
      <c r="I862" s="347"/>
      <c r="J862" s="347"/>
      <c r="K862" s="347"/>
      <c r="L862" s="361"/>
      <c r="M862" s="361"/>
      <c r="N862" s="361"/>
      <c r="O862" s="361"/>
      <c r="P862" s="364"/>
      <c r="Q862" s="364"/>
      <c r="R862" s="366"/>
      <c r="S862" s="366"/>
      <c r="T862" s="366"/>
      <c r="U862" s="347"/>
      <c r="V862" s="347"/>
      <c r="W862" s="347"/>
      <c r="X862" s="347"/>
      <c r="Y862" s="347"/>
      <c r="Z862" s="347"/>
      <c r="AA862" s="347"/>
      <c r="AB862" s="347"/>
      <c r="AC862" s="347"/>
      <c r="AD862" s="347"/>
      <c r="AE862" s="347"/>
      <c r="AF862" s="347"/>
      <c r="AG862" s="347"/>
      <c r="AH862" s="347"/>
      <c r="AI862" s="347"/>
      <c r="AJ862" s="347"/>
      <c r="AK862" s="347"/>
      <c r="AL862" s="347"/>
      <c r="AM862" s="347"/>
      <c r="AN862" s="347"/>
      <c r="AO862" s="347"/>
    </row>
    <row r="863" spans="1:41" ht="12.75" customHeight="1" x14ac:dyDescent="0.25">
      <c r="A863" s="347"/>
      <c r="B863" s="361"/>
      <c r="C863" s="361"/>
      <c r="D863" s="361"/>
      <c r="E863" s="347"/>
      <c r="F863" s="347"/>
      <c r="G863" s="347"/>
      <c r="H863" s="347"/>
      <c r="I863" s="347"/>
      <c r="J863" s="347"/>
      <c r="K863" s="347"/>
      <c r="L863" s="361"/>
      <c r="M863" s="361"/>
      <c r="N863" s="361"/>
      <c r="O863" s="361"/>
      <c r="P863" s="364"/>
      <c r="Q863" s="364"/>
      <c r="R863" s="366"/>
      <c r="S863" s="366"/>
      <c r="T863" s="366"/>
      <c r="U863" s="347"/>
      <c r="V863" s="347"/>
      <c r="W863" s="347"/>
      <c r="X863" s="347"/>
      <c r="Y863" s="347"/>
      <c r="Z863" s="347"/>
      <c r="AA863" s="347"/>
      <c r="AB863" s="347"/>
      <c r="AC863" s="347"/>
      <c r="AD863" s="347"/>
      <c r="AE863" s="347"/>
      <c r="AF863" s="347"/>
      <c r="AG863" s="347"/>
      <c r="AH863" s="347"/>
      <c r="AI863" s="347"/>
      <c r="AJ863" s="347"/>
      <c r="AK863" s="347"/>
      <c r="AL863" s="347"/>
      <c r="AM863" s="347"/>
      <c r="AN863" s="347"/>
      <c r="AO863" s="347"/>
    </row>
    <row r="864" spans="1:41" ht="12.75" customHeight="1" x14ac:dyDescent="0.25">
      <c r="A864" s="347"/>
      <c r="B864" s="361"/>
      <c r="C864" s="361"/>
      <c r="D864" s="361"/>
      <c r="E864" s="347"/>
      <c r="F864" s="347"/>
      <c r="G864" s="347"/>
      <c r="H864" s="347"/>
      <c r="I864" s="347"/>
      <c r="J864" s="347"/>
      <c r="K864" s="347"/>
      <c r="L864" s="361"/>
      <c r="M864" s="361"/>
      <c r="N864" s="361"/>
      <c r="O864" s="361"/>
      <c r="P864" s="364"/>
      <c r="Q864" s="364"/>
      <c r="R864" s="366"/>
      <c r="S864" s="366"/>
      <c r="T864" s="366"/>
      <c r="U864" s="347"/>
      <c r="V864" s="347"/>
      <c r="W864" s="347"/>
      <c r="X864" s="347"/>
      <c r="Y864" s="347"/>
      <c r="Z864" s="347"/>
      <c r="AA864" s="347"/>
      <c r="AB864" s="347"/>
      <c r="AC864" s="347"/>
      <c r="AD864" s="347"/>
      <c r="AE864" s="347"/>
      <c r="AF864" s="347"/>
      <c r="AG864" s="347"/>
      <c r="AH864" s="347"/>
      <c r="AI864" s="347"/>
      <c r="AJ864" s="347"/>
      <c r="AK864" s="347"/>
      <c r="AL864" s="347"/>
      <c r="AM864" s="347"/>
      <c r="AN864" s="347"/>
      <c r="AO864" s="347"/>
    </row>
    <row r="865" spans="1:41" ht="12.75" customHeight="1" x14ac:dyDescent="0.25">
      <c r="A865" s="347"/>
      <c r="B865" s="361"/>
      <c r="C865" s="361"/>
      <c r="D865" s="361"/>
      <c r="E865" s="347"/>
      <c r="F865" s="347"/>
      <c r="G865" s="347"/>
      <c r="H865" s="347"/>
      <c r="I865" s="347"/>
      <c r="J865" s="347"/>
      <c r="K865" s="347"/>
      <c r="L865" s="361"/>
      <c r="M865" s="361"/>
      <c r="N865" s="361"/>
      <c r="O865" s="361"/>
      <c r="P865" s="364"/>
      <c r="Q865" s="364"/>
      <c r="R865" s="366"/>
      <c r="S865" s="366"/>
      <c r="T865" s="366"/>
      <c r="U865" s="347"/>
      <c r="V865" s="347"/>
      <c r="W865" s="347"/>
      <c r="X865" s="347"/>
      <c r="Y865" s="347"/>
      <c r="Z865" s="347"/>
      <c r="AA865" s="347"/>
      <c r="AB865" s="347"/>
      <c r="AC865" s="347"/>
      <c r="AD865" s="347"/>
      <c r="AE865" s="347"/>
      <c r="AF865" s="347"/>
      <c r="AG865" s="347"/>
      <c r="AH865" s="347"/>
      <c r="AI865" s="347"/>
      <c r="AJ865" s="347"/>
      <c r="AK865" s="347"/>
      <c r="AL865" s="347"/>
      <c r="AM865" s="347"/>
      <c r="AN865" s="347"/>
      <c r="AO865" s="347"/>
    </row>
    <row r="866" spans="1:41" ht="12.75" customHeight="1" x14ac:dyDescent="0.25">
      <c r="A866" s="347"/>
      <c r="B866" s="361"/>
      <c r="C866" s="361"/>
      <c r="D866" s="361"/>
      <c r="E866" s="347"/>
      <c r="F866" s="347"/>
      <c r="G866" s="347"/>
      <c r="H866" s="347"/>
      <c r="I866" s="347"/>
      <c r="J866" s="347"/>
      <c r="K866" s="347"/>
      <c r="L866" s="361"/>
      <c r="M866" s="361"/>
      <c r="N866" s="361"/>
      <c r="O866" s="361"/>
      <c r="P866" s="364"/>
      <c r="Q866" s="364"/>
      <c r="R866" s="366"/>
      <c r="S866" s="366"/>
      <c r="T866" s="366"/>
      <c r="U866" s="347"/>
      <c r="V866" s="347"/>
      <c r="W866" s="347"/>
      <c r="X866" s="347"/>
      <c r="Y866" s="347"/>
      <c r="Z866" s="347"/>
      <c r="AA866" s="347"/>
      <c r="AB866" s="347"/>
      <c r="AC866" s="347"/>
      <c r="AD866" s="347"/>
      <c r="AE866" s="347"/>
      <c r="AF866" s="347"/>
      <c r="AG866" s="347"/>
      <c r="AH866" s="347"/>
      <c r="AI866" s="347"/>
      <c r="AJ866" s="347"/>
      <c r="AK866" s="347"/>
      <c r="AL866" s="347"/>
      <c r="AM866" s="347"/>
      <c r="AN866" s="347"/>
      <c r="AO866" s="347"/>
    </row>
    <row r="867" spans="1:41" ht="12.75" customHeight="1" x14ac:dyDescent="0.25">
      <c r="A867" s="347"/>
      <c r="B867" s="361"/>
      <c r="C867" s="361"/>
      <c r="D867" s="361"/>
      <c r="E867" s="347"/>
      <c r="F867" s="347"/>
      <c r="G867" s="347"/>
      <c r="H867" s="347"/>
      <c r="I867" s="347"/>
      <c r="J867" s="347"/>
      <c r="K867" s="347"/>
      <c r="L867" s="361"/>
      <c r="M867" s="361"/>
      <c r="N867" s="361"/>
      <c r="O867" s="361"/>
      <c r="P867" s="364"/>
      <c r="Q867" s="364"/>
      <c r="R867" s="366"/>
      <c r="S867" s="366"/>
      <c r="T867" s="366"/>
      <c r="U867" s="347"/>
      <c r="V867" s="347"/>
      <c r="W867" s="347"/>
      <c r="X867" s="347"/>
      <c r="Y867" s="347"/>
      <c r="Z867" s="347"/>
      <c r="AA867" s="347"/>
      <c r="AB867" s="347"/>
      <c r="AC867" s="347"/>
      <c r="AD867" s="347"/>
      <c r="AE867" s="347"/>
      <c r="AF867" s="347"/>
      <c r="AG867" s="347"/>
      <c r="AH867" s="347"/>
      <c r="AI867" s="347"/>
      <c r="AJ867" s="347"/>
      <c r="AK867" s="347"/>
      <c r="AL867" s="347"/>
      <c r="AM867" s="347"/>
      <c r="AN867" s="347"/>
      <c r="AO867" s="347"/>
    </row>
    <row r="868" spans="1:41" ht="12.75" customHeight="1" x14ac:dyDescent="0.25">
      <c r="A868" s="347"/>
      <c r="B868" s="361"/>
      <c r="C868" s="361"/>
      <c r="D868" s="361"/>
      <c r="E868" s="347"/>
      <c r="F868" s="347"/>
      <c r="G868" s="347"/>
      <c r="H868" s="347"/>
      <c r="I868" s="347"/>
      <c r="J868" s="347"/>
      <c r="K868" s="347"/>
      <c r="L868" s="361"/>
      <c r="M868" s="361"/>
      <c r="N868" s="361"/>
      <c r="O868" s="361"/>
      <c r="P868" s="364"/>
      <c r="Q868" s="364"/>
      <c r="R868" s="366"/>
      <c r="S868" s="366"/>
      <c r="T868" s="366"/>
      <c r="U868" s="347"/>
      <c r="V868" s="347"/>
      <c r="W868" s="347"/>
      <c r="X868" s="347"/>
      <c r="Y868" s="347"/>
      <c r="Z868" s="347"/>
      <c r="AA868" s="347"/>
      <c r="AB868" s="347"/>
      <c r="AC868" s="347"/>
      <c r="AD868" s="347"/>
      <c r="AE868" s="347"/>
      <c r="AF868" s="347"/>
      <c r="AG868" s="347"/>
      <c r="AH868" s="347"/>
      <c r="AI868" s="347"/>
      <c r="AJ868" s="347"/>
      <c r="AK868" s="347"/>
      <c r="AL868" s="347"/>
      <c r="AM868" s="347"/>
      <c r="AN868" s="347"/>
      <c r="AO868" s="347"/>
    </row>
    <row r="869" spans="1:41" ht="12.75" customHeight="1" x14ac:dyDescent="0.25">
      <c r="A869" s="347"/>
      <c r="B869" s="361"/>
      <c r="C869" s="361"/>
      <c r="D869" s="361"/>
      <c r="E869" s="347"/>
      <c r="F869" s="347"/>
      <c r="G869" s="347"/>
      <c r="H869" s="347"/>
      <c r="I869" s="347"/>
      <c r="J869" s="347"/>
      <c r="K869" s="347"/>
      <c r="L869" s="361"/>
      <c r="M869" s="361"/>
      <c r="N869" s="361"/>
      <c r="O869" s="361"/>
      <c r="P869" s="364"/>
      <c r="Q869" s="364"/>
      <c r="R869" s="366"/>
      <c r="S869" s="366"/>
      <c r="T869" s="366"/>
      <c r="U869" s="347"/>
      <c r="V869" s="347"/>
      <c r="W869" s="347"/>
      <c r="X869" s="347"/>
      <c r="Y869" s="347"/>
      <c r="Z869" s="347"/>
      <c r="AA869" s="347"/>
      <c r="AB869" s="347"/>
      <c r="AC869" s="347"/>
      <c r="AD869" s="347"/>
      <c r="AE869" s="347"/>
      <c r="AF869" s="347"/>
      <c r="AG869" s="347"/>
      <c r="AH869" s="347"/>
      <c r="AI869" s="347"/>
      <c r="AJ869" s="347"/>
      <c r="AK869" s="347"/>
      <c r="AL869" s="347"/>
      <c r="AM869" s="347"/>
      <c r="AN869" s="347"/>
      <c r="AO869" s="347"/>
    </row>
    <row r="870" spans="1:41" ht="12.75" customHeight="1" x14ac:dyDescent="0.25">
      <c r="A870" s="347"/>
      <c r="B870" s="361"/>
      <c r="C870" s="361"/>
      <c r="D870" s="361"/>
      <c r="E870" s="347"/>
      <c r="F870" s="347"/>
      <c r="G870" s="347"/>
      <c r="H870" s="347"/>
      <c r="I870" s="347"/>
      <c r="J870" s="347"/>
      <c r="K870" s="347"/>
      <c r="L870" s="361"/>
      <c r="M870" s="361"/>
      <c r="N870" s="361"/>
      <c r="O870" s="361"/>
      <c r="P870" s="364"/>
      <c r="Q870" s="364"/>
      <c r="R870" s="366"/>
      <c r="S870" s="366"/>
      <c r="T870" s="366"/>
      <c r="U870" s="347"/>
      <c r="V870" s="347"/>
      <c r="W870" s="347"/>
      <c r="X870" s="347"/>
      <c r="Y870" s="347"/>
      <c r="Z870" s="347"/>
      <c r="AA870" s="347"/>
      <c r="AB870" s="347"/>
      <c r="AC870" s="347"/>
      <c r="AD870" s="347"/>
      <c r="AE870" s="347"/>
      <c r="AF870" s="347"/>
      <c r="AG870" s="347"/>
      <c r="AH870" s="347"/>
      <c r="AI870" s="347"/>
      <c r="AJ870" s="347"/>
      <c r="AK870" s="347"/>
      <c r="AL870" s="347"/>
      <c r="AM870" s="347"/>
      <c r="AN870" s="347"/>
      <c r="AO870" s="347"/>
    </row>
    <row r="871" spans="1:41" ht="12.75" customHeight="1" x14ac:dyDescent="0.25">
      <c r="A871" s="347"/>
      <c r="B871" s="361"/>
      <c r="C871" s="361"/>
      <c r="D871" s="361"/>
      <c r="E871" s="347"/>
      <c r="F871" s="347"/>
      <c r="G871" s="347"/>
      <c r="H871" s="347"/>
      <c r="I871" s="347"/>
      <c r="J871" s="347"/>
      <c r="K871" s="347"/>
      <c r="L871" s="361"/>
      <c r="M871" s="361"/>
      <c r="N871" s="361"/>
      <c r="O871" s="361"/>
      <c r="P871" s="364"/>
      <c r="Q871" s="364"/>
      <c r="R871" s="366"/>
      <c r="S871" s="366"/>
      <c r="T871" s="366"/>
      <c r="U871" s="347"/>
      <c r="V871" s="347"/>
      <c r="W871" s="347"/>
      <c r="X871" s="347"/>
      <c r="Y871" s="347"/>
      <c r="Z871" s="347"/>
      <c r="AA871" s="347"/>
      <c r="AB871" s="347"/>
      <c r="AC871" s="347"/>
      <c r="AD871" s="347"/>
      <c r="AE871" s="347"/>
      <c r="AF871" s="347"/>
      <c r="AG871" s="347"/>
      <c r="AH871" s="347"/>
      <c r="AI871" s="347"/>
      <c r="AJ871" s="347"/>
      <c r="AK871" s="347"/>
      <c r="AL871" s="347"/>
      <c r="AM871" s="347"/>
      <c r="AN871" s="347"/>
      <c r="AO871" s="347"/>
    </row>
    <row r="872" spans="1:41" ht="12.75" customHeight="1" x14ac:dyDescent="0.25">
      <c r="A872" s="347"/>
      <c r="B872" s="361"/>
      <c r="C872" s="361"/>
      <c r="D872" s="361"/>
      <c r="E872" s="347"/>
      <c r="F872" s="347"/>
      <c r="G872" s="347"/>
      <c r="H872" s="347"/>
      <c r="I872" s="347"/>
      <c r="J872" s="347"/>
      <c r="K872" s="347"/>
      <c r="L872" s="361"/>
      <c r="M872" s="361"/>
      <c r="N872" s="361"/>
      <c r="O872" s="361"/>
      <c r="P872" s="364"/>
      <c r="Q872" s="364"/>
      <c r="R872" s="366"/>
      <c r="S872" s="366"/>
      <c r="T872" s="366"/>
      <c r="U872" s="347"/>
      <c r="V872" s="347"/>
      <c r="W872" s="347"/>
      <c r="X872" s="347"/>
      <c r="Y872" s="347"/>
      <c r="Z872" s="347"/>
      <c r="AA872" s="347"/>
      <c r="AB872" s="347"/>
      <c r="AC872" s="347"/>
      <c r="AD872" s="347"/>
      <c r="AE872" s="347"/>
      <c r="AF872" s="347"/>
      <c r="AG872" s="347"/>
      <c r="AH872" s="347"/>
      <c r="AI872" s="347"/>
      <c r="AJ872" s="347"/>
      <c r="AK872" s="347"/>
      <c r="AL872" s="347"/>
      <c r="AM872" s="347"/>
      <c r="AN872" s="347"/>
      <c r="AO872" s="347"/>
    </row>
    <row r="873" spans="1:41" ht="12.75" customHeight="1" x14ac:dyDescent="0.25">
      <c r="A873" s="347"/>
      <c r="B873" s="361"/>
      <c r="C873" s="361"/>
      <c r="D873" s="361"/>
      <c r="E873" s="347"/>
      <c r="F873" s="347"/>
      <c r="G873" s="347"/>
      <c r="H873" s="347"/>
      <c r="I873" s="347"/>
      <c r="J873" s="347"/>
      <c r="K873" s="347"/>
      <c r="L873" s="361"/>
      <c r="M873" s="361"/>
      <c r="N873" s="361"/>
      <c r="O873" s="361"/>
      <c r="P873" s="364"/>
      <c r="Q873" s="364"/>
      <c r="R873" s="366"/>
      <c r="S873" s="366"/>
      <c r="T873" s="366"/>
      <c r="U873" s="347"/>
      <c r="V873" s="347"/>
      <c r="W873" s="347"/>
      <c r="X873" s="347"/>
      <c r="Y873" s="347"/>
      <c r="Z873" s="347"/>
      <c r="AA873" s="347"/>
      <c r="AB873" s="347"/>
      <c r="AC873" s="347"/>
      <c r="AD873" s="347"/>
      <c r="AE873" s="347"/>
      <c r="AF873" s="347"/>
      <c r="AG873" s="347"/>
      <c r="AH873" s="347"/>
      <c r="AI873" s="347"/>
      <c r="AJ873" s="347"/>
      <c r="AK873" s="347"/>
      <c r="AL873" s="347"/>
      <c r="AM873" s="347"/>
      <c r="AN873" s="347"/>
      <c r="AO873" s="347"/>
    </row>
    <row r="874" spans="1:41" ht="12.75" customHeight="1" x14ac:dyDescent="0.25">
      <c r="A874" s="347"/>
      <c r="B874" s="361"/>
      <c r="C874" s="361"/>
      <c r="D874" s="361"/>
      <c r="E874" s="347"/>
      <c r="F874" s="347"/>
      <c r="G874" s="347"/>
      <c r="H874" s="347"/>
      <c r="I874" s="347"/>
      <c r="J874" s="347"/>
      <c r="K874" s="347"/>
      <c r="L874" s="361"/>
      <c r="M874" s="361"/>
      <c r="N874" s="361"/>
      <c r="O874" s="361"/>
      <c r="P874" s="364"/>
      <c r="Q874" s="364"/>
      <c r="R874" s="366"/>
      <c r="S874" s="366"/>
      <c r="T874" s="366"/>
      <c r="U874" s="347"/>
      <c r="V874" s="347"/>
      <c r="W874" s="347"/>
      <c r="X874" s="347"/>
      <c r="Y874" s="347"/>
      <c r="Z874" s="347"/>
      <c r="AA874" s="347"/>
      <c r="AB874" s="347"/>
      <c r="AC874" s="347"/>
      <c r="AD874" s="347"/>
      <c r="AE874" s="347"/>
      <c r="AF874" s="347"/>
      <c r="AG874" s="347"/>
      <c r="AH874" s="347"/>
      <c r="AI874" s="347"/>
      <c r="AJ874" s="347"/>
      <c r="AK874" s="347"/>
      <c r="AL874" s="347"/>
      <c r="AM874" s="347"/>
      <c r="AN874" s="347"/>
      <c r="AO874" s="347"/>
    </row>
    <row r="875" spans="1:41" ht="12.75" customHeight="1" x14ac:dyDescent="0.25">
      <c r="A875" s="347"/>
      <c r="B875" s="361"/>
      <c r="C875" s="361"/>
      <c r="D875" s="361"/>
      <c r="E875" s="347"/>
      <c r="F875" s="347"/>
      <c r="G875" s="347"/>
      <c r="H875" s="347"/>
      <c r="I875" s="347"/>
      <c r="J875" s="347"/>
      <c r="K875" s="347"/>
      <c r="L875" s="361"/>
      <c r="M875" s="361"/>
      <c r="N875" s="361"/>
      <c r="O875" s="361"/>
      <c r="P875" s="364"/>
      <c r="Q875" s="364"/>
      <c r="R875" s="366"/>
      <c r="S875" s="366"/>
      <c r="T875" s="366"/>
      <c r="U875" s="347"/>
      <c r="V875" s="347"/>
      <c r="W875" s="347"/>
      <c r="X875" s="347"/>
      <c r="Y875" s="347"/>
      <c r="Z875" s="347"/>
      <c r="AA875" s="347"/>
      <c r="AB875" s="347"/>
      <c r="AC875" s="347"/>
      <c r="AD875" s="347"/>
      <c r="AE875" s="347"/>
      <c r="AF875" s="347"/>
      <c r="AG875" s="347"/>
      <c r="AH875" s="347"/>
      <c r="AI875" s="347"/>
      <c r="AJ875" s="347"/>
      <c r="AK875" s="347"/>
      <c r="AL875" s="347"/>
      <c r="AM875" s="347"/>
      <c r="AN875" s="347"/>
      <c r="AO875" s="347"/>
    </row>
    <row r="876" spans="1:41" ht="12.75" customHeight="1" x14ac:dyDescent="0.25">
      <c r="A876" s="347"/>
      <c r="B876" s="361"/>
      <c r="C876" s="361"/>
      <c r="D876" s="361"/>
      <c r="E876" s="347"/>
      <c r="F876" s="347"/>
      <c r="G876" s="347"/>
      <c r="H876" s="347"/>
      <c r="I876" s="347"/>
      <c r="J876" s="347"/>
      <c r="K876" s="347"/>
      <c r="L876" s="361"/>
      <c r="M876" s="361"/>
      <c r="N876" s="361"/>
      <c r="O876" s="361"/>
      <c r="P876" s="364"/>
      <c r="Q876" s="364"/>
      <c r="R876" s="366"/>
      <c r="S876" s="366"/>
      <c r="T876" s="366"/>
      <c r="U876" s="347"/>
      <c r="V876" s="347"/>
      <c r="W876" s="347"/>
      <c r="X876" s="347"/>
      <c r="Y876" s="347"/>
      <c r="Z876" s="347"/>
      <c r="AA876" s="347"/>
      <c r="AB876" s="347"/>
      <c r="AC876" s="347"/>
      <c r="AD876" s="347"/>
      <c r="AE876" s="347"/>
      <c r="AF876" s="347"/>
      <c r="AG876" s="347"/>
      <c r="AH876" s="347"/>
      <c r="AI876" s="347"/>
      <c r="AJ876" s="347"/>
      <c r="AK876" s="347"/>
      <c r="AL876" s="347"/>
      <c r="AM876" s="347"/>
      <c r="AN876" s="347"/>
      <c r="AO876" s="347"/>
    </row>
    <row r="877" spans="1:41" ht="12.75" customHeight="1" x14ac:dyDescent="0.25">
      <c r="A877" s="347"/>
      <c r="B877" s="361"/>
      <c r="C877" s="361"/>
      <c r="D877" s="361"/>
      <c r="E877" s="347"/>
      <c r="F877" s="347"/>
      <c r="G877" s="347"/>
      <c r="H877" s="347"/>
      <c r="I877" s="347"/>
      <c r="J877" s="347"/>
      <c r="K877" s="347"/>
      <c r="L877" s="361"/>
      <c r="M877" s="361"/>
      <c r="N877" s="361"/>
      <c r="O877" s="361"/>
      <c r="P877" s="364"/>
      <c r="Q877" s="364"/>
      <c r="R877" s="366"/>
      <c r="S877" s="366"/>
      <c r="T877" s="366"/>
      <c r="U877" s="347"/>
      <c r="V877" s="347"/>
      <c r="W877" s="347"/>
      <c r="X877" s="347"/>
      <c r="Y877" s="347"/>
      <c r="Z877" s="347"/>
      <c r="AA877" s="347"/>
      <c r="AB877" s="347"/>
      <c r="AC877" s="347"/>
      <c r="AD877" s="347"/>
      <c r="AE877" s="347"/>
      <c r="AF877" s="347"/>
      <c r="AG877" s="347"/>
      <c r="AH877" s="347"/>
      <c r="AI877" s="347"/>
      <c r="AJ877" s="347"/>
      <c r="AK877" s="347"/>
      <c r="AL877" s="347"/>
      <c r="AM877" s="347"/>
      <c r="AN877" s="347"/>
      <c r="AO877" s="347"/>
    </row>
    <row r="878" spans="1:41" ht="12.75" customHeight="1" x14ac:dyDescent="0.25">
      <c r="A878" s="347"/>
      <c r="B878" s="361"/>
      <c r="C878" s="361"/>
      <c r="D878" s="361"/>
      <c r="E878" s="347"/>
      <c r="F878" s="347"/>
      <c r="G878" s="347"/>
      <c r="H878" s="347"/>
      <c r="I878" s="347"/>
      <c r="J878" s="347"/>
      <c r="K878" s="347"/>
      <c r="L878" s="361"/>
      <c r="M878" s="361"/>
      <c r="N878" s="361"/>
      <c r="O878" s="361"/>
      <c r="P878" s="364"/>
      <c r="Q878" s="364"/>
      <c r="R878" s="366"/>
      <c r="S878" s="366"/>
      <c r="T878" s="366"/>
      <c r="U878" s="347"/>
      <c r="V878" s="347"/>
      <c r="W878" s="347"/>
      <c r="X878" s="347"/>
      <c r="Y878" s="347"/>
      <c r="Z878" s="347"/>
      <c r="AA878" s="347"/>
      <c r="AB878" s="347"/>
      <c r="AC878" s="347"/>
      <c r="AD878" s="347"/>
      <c r="AE878" s="347"/>
      <c r="AF878" s="347"/>
      <c r="AG878" s="347"/>
      <c r="AH878" s="347"/>
      <c r="AI878" s="347"/>
      <c r="AJ878" s="347"/>
      <c r="AK878" s="347"/>
      <c r="AL878" s="347"/>
      <c r="AM878" s="347"/>
      <c r="AN878" s="347"/>
      <c r="AO878" s="347"/>
    </row>
    <row r="879" spans="1:41" ht="12.75" customHeight="1" x14ac:dyDescent="0.25">
      <c r="A879" s="347"/>
      <c r="B879" s="361"/>
      <c r="C879" s="361"/>
      <c r="D879" s="361"/>
      <c r="E879" s="347"/>
      <c r="F879" s="347"/>
      <c r="G879" s="347"/>
      <c r="H879" s="347"/>
      <c r="I879" s="347"/>
      <c r="J879" s="347"/>
      <c r="K879" s="347"/>
      <c r="L879" s="361"/>
      <c r="M879" s="361"/>
      <c r="N879" s="361"/>
      <c r="O879" s="361"/>
      <c r="P879" s="364"/>
      <c r="Q879" s="364"/>
      <c r="R879" s="366"/>
      <c r="S879" s="366"/>
      <c r="T879" s="366"/>
      <c r="U879" s="347"/>
      <c r="V879" s="347"/>
      <c r="W879" s="347"/>
      <c r="X879" s="347"/>
      <c r="Y879" s="347"/>
      <c r="Z879" s="347"/>
      <c r="AA879" s="347"/>
      <c r="AB879" s="347"/>
      <c r="AC879" s="347"/>
      <c r="AD879" s="347"/>
      <c r="AE879" s="347"/>
      <c r="AF879" s="347"/>
      <c r="AG879" s="347"/>
      <c r="AH879" s="347"/>
      <c r="AI879" s="347"/>
      <c r="AJ879" s="347"/>
      <c r="AK879" s="347"/>
      <c r="AL879" s="347"/>
      <c r="AM879" s="347"/>
      <c r="AN879" s="347"/>
      <c r="AO879" s="347"/>
    </row>
    <row r="880" spans="1:41" ht="12.75" customHeight="1" x14ac:dyDescent="0.25">
      <c r="A880" s="347"/>
      <c r="B880" s="361"/>
      <c r="C880" s="361"/>
      <c r="D880" s="361"/>
      <c r="E880" s="347"/>
      <c r="F880" s="347"/>
      <c r="G880" s="347"/>
      <c r="H880" s="347"/>
      <c r="I880" s="347"/>
      <c r="J880" s="347"/>
      <c r="K880" s="347"/>
      <c r="L880" s="361"/>
      <c r="M880" s="361"/>
      <c r="N880" s="361"/>
      <c r="O880" s="361"/>
      <c r="P880" s="364"/>
      <c r="Q880" s="364"/>
      <c r="R880" s="366"/>
      <c r="S880" s="366"/>
      <c r="T880" s="366"/>
      <c r="U880" s="347"/>
      <c r="V880" s="347"/>
      <c r="W880" s="347"/>
      <c r="X880" s="347"/>
      <c r="Y880" s="347"/>
      <c r="Z880" s="347"/>
      <c r="AA880" s="347"/>
      <c r="AB880" s="347"/>
      <c r="AC880" s="347"/>
      <c r="AD880" s="347"/>
      <c r="AE880" s="347"/>
      <c r="AF880" s="347"/>
      <c r="AG880" s="347"/>
      <c r="AH880" s="347"/>
      <c r="AI880" s="347"/>
      <c r="AJ880" s="347"/>
      <c r="AK880" s="347"/>
      <c r="AL880" s="347"/>
      <c r="AM880" s="347"/>
      <c r="AN880" s="347"/>
      <c r="AO880" s="347"/>
    </row>
    <row r="881" spans="1:41" ht="12.75" customHeight="1" x14ac:dyDescent="0.25">
      <c r="A881" s="347"/>
      <c r="B881" s="361"/>
      <c r="C881" s="361"/>
      <c r="D881" s="361"/>
      <c r="E881" s="347"/>
      <c r="F881" s="347"/>
      <c r="G881" s="347"/>
      <c r="H881" s="347"/>
      <c r="I881" s="347"/>
      <c r="J881" s="347"/>
      <c r="K881" s="347"/>
      <c r="L881" s="361"/>
      <c r="M881" s="361"/>
      <c r="N881" s="361"/>
      <c r="O881" s="361"/>
      <c r="P881" s="364"/>
      <c r="Q881" s="364"/>
      <c r="R881" s="366"/>
      <c r="S881" s="366"/>
      <c r="T881" s="366"/>
      <c r="U881" s="347"/>
      <c r="V881" s="347"/>
      <c r="W881" s="347"/>
      <c r="X881" s="347"/>
      <c r="Y881" s="347"/>
      <c r="Z881" s="347"/>
      <c r="AA881" s="347"/>
      <c r="AB881" s="347"/>
      <c r="AC881" s="347"/>
      <c r="AD881" s="347"/>
      <c r="AE881" s="347"/>
      <c r="AF881" s="347"/>
      <c r="AG881" s="347"/>
      <c r="AH881" s="347"/>
      <c r="AI881" s="347"/>
      <c r="AJ881" s="347"/>
      <c r="AK881" s="347"/>
      <c r="AL881" s="347"/>
      <c r="AM881" s="347"/>
      <c r="AN881" s="347"/>
      <c r="AO881" s="347"/>
    </row>
    <row r="882" spans="1:41" ht="12.75" customHeight="1" x14ac:dyDescent="0.25">
      <c r="A882" s="347"/>
      <c r="B882" s="361"/>
      <c r="C882" s="361"/>
      <c r="D882" s="361"/>
      <c r="E882" s="347"/>
      <c r="F882" s="347"/>
      <c r="G882" s="347"/>
      <c r="H882" s="347"/>
      <c r="I882" s="347"/>
      <c r="J882" s="347"/>
      <c r="K882" s="347"/>
      <c r="L882" s="361"/>
      <c r="M882" s="361"/>
      <c r="N882" s="361"/>
      <c r="O882" s="361"/>
      <c r="P882" s="364"/>
      <c r="Q882" s="364"/>
      <c r="R882" s="366"/>
      <c r="S882" s="366"/>
      <c r="T882" s="366"/>
      <c r="U882" s="347"/>
      <c r="V882" s="347"/>
      <c r="W882" s="347"/>
      <c r="X882" s="347"/>
      <c r="Y882" s="347"/>
      <c r="Z882" s="347"/>
      <c r="AA882" s="347"/>
      <c r="AB882" s="347"/>
      <c r="AC882" s="347"/>
      <c r="AD882" s="347"/>
      <c r="AE882" s="347"/>
      <c r="AF882" s="347"/>
      <c r="AG882" s="347"/>
      <c r="AH882" s="347"/>
      <c r="AI882" s="347"/>
      <c r="AJ882" s="347"/>
      <c r="AK882" s="347"/>
      <c r="AL882" s="347"/>
      <c r="AM882" s="347"/>
      <c r="AN882" s="347"/>
      <c r="AO882" s="347"/>
    </row>
    <row r="883" spans="1:41" ht="12.75" customHeight="1" x14ac:dyDescent="0.25">
      <c r="A883" s="347"/>
      <c r="B883" s="361"/>
      <c r="C883" s="361"/>
      <c r="D883" s="361"/>
      <c r="E883" s="347"/>
      <c r="F883" s="347"/>
      <c r="G883" s="347"/>
      <c r="H883" s="347"/>
      <c r="I883" s="347"/>
      <c r="J883" s="347"/>
      <c r="K883" s="347"/>
      <c r="L883" s="361"/>
      <c r="M883" s="361"/>
      <c r="N883" s="361"/>
      <c r="O883" s="361"/>
      <c r="P883" s="364"/>
      <c r="Q883" s="364"/>
      <c r="R883" s="366"/>
      <c r="S883" s="366"/>
      <c r="T883" s="366"/>
      <c r="U883" s="347"/>
      <c r="V883" s="347"/>
      <c r="W883" s="347"/>
      <c r="X883" s="347"/>
      <c r="Y883" s="347"/>
      <c r="Z883" s="347"/>
      <c r="AA883" s="347"/>
      <c r="AB883" s="347"/>
      <c r="AC883" s="347"/>
      <c r="AD883" s="347"/>
      <c r="AE883" s="347"/>
      <c r="AF883" s="347"/>
      <c r="AG883" s="347"/>
      <c r="AH883" s="347"/>
      <c r="AI883" s="347"/>
      <c r="AJ883" s="347"/>
      <c r="AK883" s="347"/>
      <c r="AL883" s="347"/>
      <c r="AM883" s="347"/>
      <c r="AN883" s="347"/>
      <c r="AO883" s="347"/>
    </row>
    <row r="884" spans="1:41" ht="12.75" customHeight="1" x14ac:dyDescent="0.25">
      <c r="A884" s="347"/>
      <c r="B884" s="361"/>
      <c r="C884" s="361"/>
      <c r="D884" s="361"/>
      <c r="E884" s="347"/>
      <c r="F884" s="347"/>
      <c r="G884" s="347"/>
      <c r="H884" s="347"/>
      <c r="I884" s="347"/>
      <c r="J884" s="347"/>
      <c r="K884" s="347"/>
      <c r="L884" s="361"/>
      <c r="M884" s="361"/>
      <c r="N884" s="361"/>
      <c r="O884" s="361"/>
      <c r="P884" s="364"/>
      <c r="Q884" s="364"/>
      <c r="R884" s="366"/>
      <c r="S884" s="366"/>
      <c r="T884" s="366"/>
      <c r="U884" s="347"/>
      <c r="V884" s="347"/>
      <c r="W884" s="347"/>
      <c r="X884" s="347"/>
      <c r="Y884" s="347"/>
      <c r="Z884" s="347"/>
      <c r="AA884" s="347"/>
      <c r="AB884" s="347"/>
      <c r="AC884" s="347"/>
      <c r="AD884" s="347"/>
      <c r="AE884" s="347"/>
      <c r="AF884" s="347"/>
      <c r="AG884" s="347"/>
      <c r="AH884" s="347"/>
      <c r="AI884" s="347"/>
      <c r="AJ884" s="347"/>
      <c r="AK884" s="347"/>
      <c r="AL884" s="347"/>
      <c r="AM884" s="347"/>
      <c r="AN884" s="347"/>
      <c r="AO884" s="347"/>
    </row>
    <row r="885" spans="1:41" ht="12.75" customHeight="1" x14ac:dyDescent="0.25">
      <c r="A885" s="347"/>
      <c r="B885" s="361"/>
      <c r="C885" s="361"/>
      <c r="D885" s="361"/>
      <c r="E885" s="347"/>
      <c r="F885" s="347"/>
      <c r="G885" s="347"/>
      <c r="H885" s="347"/>
      <c r="I885" s="347"/>
      <c r="J885" s="347"/>
      <c r="K885" s="347"/>
      <c r="L885" s="361"/>
      <c r="M885" s="361"/>
      <c r="N885" s="361"/>
      <c r="O885" s="361"/>
      <c r="P885" s="364"/>
      <c r="Q885" s="364"/>
      <c r="R885" s="366"/>
      <c r="S885" s="366"/>
      <c r="T885" s="366"/>
      <c r="U885" s="347"/>
      <c r="V885" s="347"/>
      <c r="W885" s="347"/>
      <c r="X885" s="347"/>
      <c r="Y885" s="347"/>
      <c r="Z885" s="347"/>
      <c r="AA885" s="347"/>
      <c r="AB885" s="347"/>
      <c r="AC885" s="347"/>
      <c r="AD885" s="347"/>
      <c r="AE885" s="347"/>
      <c r="AF885" s="347"/>
      <c r="AG885" s="347"/>
      <c r="AH885" s="347"/>
      <c r="AI885" s="347"/>
      <c r="AJ885" s="347"/>
      <c r="AK885" s="347"/>
      <c r="AL885" s="347"/>
      <c r="AM885" s="347"/>
      <c r="AN885" s="347"/>
      <c r="AO885" s="347"/>
    </row>
    <row r="886" spans="1:41" ht="12.75" customHeight="1" x14ac:dyDescent="0.25">
      <c r="A886" s="347"/>
      <c r="B886" s="361"/>
      <c r="C886" s="361"/>
      <c r="D886" s="361"/>
      <c r="E886" s="347"/>
      <c r="F886" s="347"/>
      <c r="G886" s="347"/>
      <c r="H886" s="347"/>
      <c r="I886" s="347"/>
      <c r="J886" s="347"/>
      <c r="K886" s="347"/>
      <c r="L886" s="361"/>
      <c r="M886" s="361"/>
      <c r="N886" s="361"/>
      <c r="O886" s="361"/>
      <c r="P886" s="364"/>
      <c r="Q886" s="364"/>
      <c r="R886" s="366"/>
      <c r="S886" s="366"/>
      <c r="T886" s="366"/>
      <c r="U886" s="347"/>
      <c r="V886" s="347"/>
      <c r="W886" s="347"/>
      <c r="X886" s="347"/>
      <c r="Y886" s="347"/>
      <c r="Z886" s="347"/>
      <c r="AA886" s="347"/>
      <c r="AB886" s="347"/>
      <c r="AC886" s="347"/>
      <c r="AD886" s="347"/>
      <c r="AE886" s="347"/>
      <c r="AF886" s="347"/>
      <c r="AG886" s="347"/>
      <c r="AH886" s="347"/>
      <c r="AI886" s="347"/>
      <c r="AJ886" s="347"/>
      <c r="AK886" s="347"/>
      <c r="AL886" s="347"/>
      <c r="AM886" s="347"/>
      <c r="AN886" s="347"/>
      <c r="AO886" s="347"/>
    </row>
    <row r="887" spans="1:41" ht="12.75" customHeight="1" x14ac:dyDescent="0.25">
      <c r="A887" s="347"/>
      <c r="B887" s="361"/>
      <c r="C887" s="361"/>
      <c r="D887" s="361"/>
      <c r="E887" s="347"/>
      <c r="F887" s="347"/>
      <c r="G887" s="347"/>
      <c r="H887" s="347"/>
      <c r="I887" s="347"/>
      <c r="J887" s="347"/>
      <c r="K887" s="347"/>
      <c r="L887" s="361"/>
      <c r="M887" s="361"/>
      <c r="N887" s="361"/>
      <c r="O887" s="361"/>
      <c r="P887" s="364"/>
      <c r="Q887" s="364"/>
      <c r="R887" s="366"/>
      <c r="S887" s="366"/>
      <c r="T887" s="366"/>
      <c r="U887" s="347"/>
      <c r="V887" s="347"/>
      <c r="W887" s="347"/>
      <c r="X887" s="347"/>
      <c r="Y887" s="347"/>
      <c r="Z887" s="347"/>
      <c r="AA887" s="347"/>
      <c r="AB887" s="347"/>
      <c r="AC887" s="347"/>
      <c r="AD887" s="347"/>
      <c r="AE887" s="347"/>
      <c r="AF887" s="347"/>
      <c r="AG887" s="347"/>
      <c r="AH887" s="347"/>
      <c r="AI887" s="347"/>
      <c r="AJ887" s="347"/>
      <c r="AK887" s="347"/>
      <c r="AL887" s="347"/>
      <c r="AM887" s="347"/>
      <c r="AN887" s="347"/>
      <c r="AO887" s="347"/>
    </row>
    <row r="888" spans="1:41" ht="12.75" customHeight="1" x14ac:dyDescent="0.25">
      <c r="A888" s="347"/>
      <c r="B888" s="361"/>
      <c r="C888" s="361"/>
      <c r="D888" s="361"/>
      <c r="E888" s="347"/>
      <c r="F888" s="347"/>
      <c r="G888" s="347"/>
      <c r="H888" s="347"/>
      <c r="I888" s="347"/>
      <c r="J888" s="347"/>
      <c r="K888" s="347"/>
      <c r="L888" s="361"/>
      <c r="M888" s="361"/>
      <c r="N888" s="361"/>
      <c r="O888" s="361"/>
      <c r="P888" s="364"/>
      <c r="Q888" s="364"/>
      <c r="R888" s="366"/>
      <c r="S888" s="366"/>
      <c r="T888" s="366"/>
      <c r="U888" s="347"/>
      <c r="V888" s="347"/>
      <c r="W888" s="347"/>
      <c r="X888" s="347"/>
      <c r="Y888" s="347"/>
      <c r="Z888" s="347"/>
      <c r="AA888" s="347"/>
      <c r="AB888" s="347"/>
      <c r="AC888" s="347"/>
      <c r="AD888" s="347"/>
      <c r="AE888" s="347"/>
      <c r="AF888" s="347"/>
      <c r="AG888" s="347"/>
      <c r="AH888" s="347"/>
      <c r="AI888" s="347"/>
      <c r="AJ888" s="347"/>
      <c r="AK888" s="347"/>
      <c r="AL888" s="347"/>
      <c r="AM888" s="347"/>
      <c r="AN888" s="347"/>
      <c r="AO888" s="347"/>
    </row>
    <row r="889" spans="1:41" ht="12.75" customHeight="1" x14ac:dyDescent="0.25">
      <c r="A889" s="347"/>
      <c r="B889" s="361"/>
      <c r="C889" s="361"/>
      <c r="D889" s="361"/>
      <c r="E889" s="347"/>
      <c r="F889" s="347"/>
      <c r="G889" s="347"/>
      <c r="H889" s="347"/>
      <c r="I889" s="347"/>
      <c r="J889" s="347"/>
      <c r="K889" s="347"/>
      <c r="L889" s="361"/>
      <c r="M889" s="361"/>
      <c r="N889" s="361"/>
      <c r="O889" s="361"/>
      <c r="P889" s="364"/>
      <c r="Q889" s="364"/>
      <c r="R889" s="366"/>
      <c r="S889" s="366"/>
      <c r="T889" s="366"/>
      <c r="U889" s="347"/>
      <c r="V889" s="347"/>
      <c r="W889" s="347"/>
      <c r="X889" s="347"/>
      <c r="Y889" s="347"/>
      <c r="Z889" s="347"/>
      <c r="AA889" s="347"/>
      <c r="AB889" s="347"/>
      <c r="AC889" s="347"/>
      <c r="AD889" s="347"/>
      <c r="AE889" s="347"/>
      <c r="AF889" s="347"/>
      <c r="AG889" s="347"/>
      <c r="AH889" s="347"/>
      <c r="AI889" s="347"/>
      <c r="AJ889" s="347"/>
      <c r="AK889" s="347"/>
      <c r="AL889" s="347"/>
      <c r="AM889" s="347"/>
      <c r="AN889" s="347"/>
      <c r="AO889" s="347"/>
    </row>
    <row r="890" spans="1:41" ht="12.75" customHeight="1" x14ac:dyDescent="0.25">
      <c r="A890" s="347"/>
      <c r="B890" s="361"/>
      <c r="C890" s="361"/>
      <c r="D890" s="361"/>
      <c r="E890" s="347"/>
      <c r="F890" s="347"/>
      <c r="G890" s="347"/>
      <c r="H890" s="347"/>
      <c r="I890" s="347"/>
      <c r="J890" s="347"/>
      <c r="K890" s="347"/>
      <c r="L890" s="361"/>
      <c r="M890" s="361"/>
      <c r="N890" s="361"/>
      <c r="O890" s="361"/>
      <c r="P890" s="364"/>
      <c r="Q890" s="364"/>
      <c r="R890" s="366"/>
      <c r="S890" s="366"/>
      <c r="T890" s="366"/>
      <c r="U890" s="347"/>
      <c r="V890" s="347"/>
      <c r="W890" s="347"/>
      <c r="X890" s="347"/>
      <c r="Y890" s="347"/>
      <c r="Z890" s="347"/>
      <c r="AA890" s="347"/>
      <c r="AB890" s="347"/>
      <c r="AC890" s="347"/>
      <c r="AD890" s="347"/>
      <c r="AE890" s="347"/>
      <c r="AF890" s="347"/>
      <c r="AG890" s="347"/>
      <c r="AH890" s="347"/>
      <c r="AI890" s="347"/>
      <c r="AJ890" s="347"/>
      <c r="AK890" s="347"/>
      <c r="AL890" s="347"/>
      <c r="AM890" s="347"/>
      <c r="AN890" s="347"/>
      <c r="AO890" s="347"/>
    </row>
    <row r="891" spans="1:41" ht="12.75" customHeight="1" x14ac:dyDescent="0.25">
      <c r="A891" s="347"/>
      <c r="B891" s="361"/>
      <c r="C891" s="361"/>
      <c r="D891" s="361"/>
      <c r="E891" s="347"/>
      <c r="F891" s="347"/>
      <c r="G891" s="347"/>
      <c r="H891" s="347"/>
      <c r="I891" s="347"/>
      <c r="J891" s="347"/>
      <c r="K891" s="347"/>
      <c r="L891" s="361"/>
      <c r="M891" s="361"/>
      <c r="N891" s="361"/>
      <c r="O891" s="361"/>
      <c r="P891" s="364"/>
      <c r="Q891" s="364"/>
      <c r="R891" s="366"/>
      <c r="S891" s="366"/>
      <c r="T891" s="366"/>
      <c r="U891" s="347"/>
      <c r="V891" s="347"/>
      <c r="W891" s="347"/>
      <c r="X891" s="347"/>
      <c r="Y891" s="347"/>
      <c r="Z891" s="347"/>
      <c r="AA891" s="347"/>
      <c r="AB891" s="347"/>
      <c r="AC891" s="347"/>
      <c r="AD891" s="347"/>
      <c r="AE891" s="347"/>
      <c r="AF891" s="347"/>
      <c r="AG891" s="347"/>
      <c r="AH891" s="347"/>
      <c r="AI891" s="347"/>
      <c r="AJ891" s="347"/>
      <c r="AK891" s="347"/>
      <c r="AL891" s="347"/>
      <c r="AM891" s="347"/>
      <c r="AN891" s="347"/>
      <c r="AO891" s="347"/>
    </row>
    <row r="892" spans="1:41" ht="12.75" customHeight="1" x14ac:dyDescent="0.25">
      <c r="A892" s="347"/>
      <c r="B892" s="361"/>
      <c r="C892" s="361"/>
      <c r="D892" s="361"/>
      <c r="E892" s="347"/>
      <c r="F892" s="347"/>
      <c r="G892" s="347"/>
      <c r="H892" s="347"/>
      <c r="I892" s="347"/>
      <c r="J892" s="347"/>
      <c r="K892" s="347"/>
      <c r="L892" s="361"/>
      <c r="M892" s="361"/>
      <c r="N892" s="361"/>
      <c r="O892" s="361"/>
      <c r="P892" s="364"/>
      <c r="Q892" s="364"/>
      <c r="R892" s="366"/>
      <c r="S892" s="366"/>
      <c r="T892" s="366"/>
      <c r="U892" s="347"/>
      <c r="V892" s="347"/>
      <c r="W892" s="347"/>
      <c r="X892" s="347"/>
      <c r="Y892" s="347"/>
      <c r="Z892" s="347"/>
      <c r="AA892" s="347"/>
      <c r="AB892" s="347"/>
      <c r="AC892" s="347"/>
      <c r="AD892" s="347"/>
      <c r="AE892" s="347"/>
      <c r="AF892" s="347"/>
      <c r="AG892" s="347"/>
      <c r="AH892" s="347"/>
      <c r="AI892" s="347"/>
      <c r="AJ892" s="347"/>
      <c r="AK892" s="347"/>
      <c r="AL892" s="347"/>
      <c r="AM892" s="347"/>
      <c r="AN892" s="347"/>
      <c r="AO892" s="347"/>
    </row>
    <row r="893" spans="1:41" ht="12.75" customHeight="1" x14ac:dyDescent="0.25">
      <c r="A893" s="347"/>
      <c r="B893" s="361"/>
      <c r="C893" s="361"/>
      <c r="D893" s="361"/>
      <c r="E893" s="347"/>
      <c r="F893" s="347"/>
      <c r="G893" s="347"/>
      <c r="H893" s="347"/>
      <c r="I893" s="347"/>
      <c r="J893" s="347"/>
      <c r="K893" s="347"/>
      <c r="L893" s="361"/>
      <c r="M893" s="361"/>
      <c r="N893" s="361"/>
      <c r="O893" s="361"/>
      <c r="P893" s="364"/>
      <c r="Q893" s="364"/>
      <c r="R893" s="366"/>
      <c r="S893" s="366"/>
      <c r="T893" s="366"/>
      <c r="U893" s="347"/>
      <c r="V893" s="347"/>
      <c r="W893" s="347"/>
      <c r="X893" s="347"/>
      <c r="Y893" s="347"/>
      <c r="Z893" s="347"/>
      <c r="AA893" s="347"/>
      <c r="AB893" s="347"/>
      <c r="AC893" s="347"/>
      <c r="AD893" s="347"/>
      <c r="AE893" s="347"/>
      <c r="AF893" s="347"/>
      <c r="AG893" s="347"/>
      <c r="AH893" s="347"/>
      <c r="AI893" s="347"/>
      <c r="AJ893" s="347"/>
      <c r="AK893" s="347"/>
      <c r="AL893" s="347"/>
      <c r="AM893" s="347"/>
      <c r="AN893" s="347"/>
      <c r="AO893" s="347"/>
    </row>
    <row r="894" spans="1:41" ht="12.75" customHeight="1" x14ac:dyDescent="0.25">
      <c r="A894" s="347"/>
      <c r="B894" s="361"/>
      <c r="C894" s="361"/>
      <c r="D894" s="361"/>
      <c r="E894" s="347"/>
      <c r="F894" s="347"/>
      <c r="G894" s="347"/>
      <c r="H894" s="347"/>
      <c r="I894" s="347"/>
      <c r="J894" s="347"/>
      <c r="K894" s="347"/>
      <c r="L894" s="361"/>
      <c r="M894" s="361"/>
      <c r="N894" s="361"/>
      <c r="O894" s="361"/>
      <c r="P894" s="364"/>
      <c r="Q894" s="364"/>
      <c r="R894" s="366"/>
      <c r="S894" s="366"/>
      <c r="T894" s="366"/>
      <c r="U894" s="347"/>
      <c r="V894" s="347"/>
      <c r="W894" s="347"/>
      <c r="X894" s="347"/>
      <c r="Y894" s="347"/>
      <c r="Z894" s="347"/>
      <c r="AA894" s="347"/>
      <c r="AB894" s="347"/>
      <c r="AC894" s="347"/>
      <c r="AD894" s="347"/>
      <c r="AE894" s="347"/>
      <c r="AF894" s="347"/>
      <c r="AG894" s="347"/>
      <c r="AH894" s="347"/>
      <c r="AI894" s="347"/>
      <c r="AJ894" s="347"/>
      <c r="AK894" s="347"/>
      <c r="AL894" s="347"/>
      <c r="AM894" s="347"/>
      <c r="AN894" s="347"/>
      <c r="AO894" s="347"/>
    </row>
    <row r="895" spans="1:41" ht="12.75" customHeight="1" x14ac:dyDescent="0.25">
      <c r="A895" s="347"/>
      <c r="B895" s="361"/>
      <c r="C895" s="361"/>
      <c r="D895" s="361"/>
      <c r="E895" s="347"/>
      <c r="F895" s="347"/>
      <c r="G895" s="347"/>
      <c r="H895" s="347"/>
      <c r="I895" s="347"/>
      <c r="J895" s="347"/>
      <c r="K895" s="347"/>
      <c r="L895" s="361"/>
      <c r="M895" s="361"/>
      <c r="N895" s="361"/>
      <c r="O895" s="361"/>
      <c r="P895" s="364"/>
      <c r="Q895" s="364"/>
      <c r="R895" s="366"/>
      <c r="S895" s="366"/>
      <c r="T895" s="366"/>
      <c r="U895" s="347"/>
      <c r="V895" s="347"/>
      <c r="W895" s="347"/>
      <c r="X895" s="347"/>
      <c r="Y895" s="347"/>
      <c r="Z895" s="347"/>
      <c r="AA895" s="347"/>
      <c r="AB895" s="347"/>
      <c r="AC895" s="347"/>
      <c r="AD895" s="347"/>
      <c r="AE895" s="347"/>
      <c r="AF895" s="347"/>
      <c r="AG895" s="347"/>
      <c r="AH895" s="347"/>
      <c r="AI895" s="347"/>
      <c r="AJ895" s="347"/>
      <c r="AK895" s="347"/>
      <c r="AL895" s="347"/>
      <c r="AM895" s="347"/>
      <c r="AN895" s="347"/>
      <c r="AO895" s="347"/>
    </row>
    <row r="896" spans="1:41" ht="12.75" customHeight="1" x14ac:dyDescent="0.25">
      <c r="A896" s="347"/>
      <c r="B896" s="361"/>
      <c r="C896" s="361"/>
      <c r="D896" s="361"/>
      <c r="E896" s="347"/>
      <c r="F896" s="347"/>
      <c r="G896" s="347"/>
      <c r="H896" s="347"/>
      <c r="I896" s="347"/>
      <c r="J896" s="347"/>
      <c r="K896" s="347"/>
      <c r="L896" s="361"/>
      <c r="M896" s="361"/>
      <c r="N896" s="361"/>
      <c r="O896" s="361"/>
      <c r="P896" s="364"/>
      <c r="Q896" s="364"/>
      <c r="R896" s="366"/>
      <c r="S896" s="366"/>
      <c r="T896" s="366"/>
      <c r="U896" s="347"/>
      <c r="V896" s="347"/>
      <c r="W896" s="347"/>
      <c r="X896" s="347"/>
      <c r="Y896" s="347"/>
      <c r="Z896" s="347"/>
      <c r="AA896" s="347"/>
      <c r="AB896" s="347"/>
      <c r="AC896" s="347"/>
      <c r="AD896" s="347"/>
      <c r="AE896" s="347"/>
      <c r="AF896" s="347"/>
      <c r="AG896" s="347"/>
      <c r="AH896" s="347"/>
      <c r="AI896" s="347"/>
      <c r="AJ896" s="347"/>
      <c r="AK896" s="347"/>
      <c r="AL896" s="347"/>
      <c r="AM896" s="347"/>
      <c r="AN896" s="347"/>
      <c r="AO896" s="347"/>
    </row>
    <row r="897" spans="1:41" ht="12.75" customHeight="1" x14ac:dyDescent="0.25">
      <c r="A897" s="347"/>
      <c r="B897" s="361"/>
      <c r="C897" s="361"/>
      <c r="D897" s="361"/>
      <c r="E897" s="347"/>
      <c r="F897" s="347"/>
      <c r="G897" s="347"/>
      <c r="H897" s="347"/>
      <c r="I897" s="347"/>
      <c r="J897" s="347"/>
      <c r="K897" s="347"/>
      <c r="L897" s="361"/>
      <c r="M897" s="361"/>
      <c r="N897" s="361"/>
      <c r="O897" s="361"/>
      <c r="P897" s="364"/>
      <c r="Q897" s="364"/>
      <c r="R897" s="366"/>
      <c r="S897" s="366"/>
      <c r="T897" s="366"/>
      <c r="U897" s="347"/>
      <c r="V897" s="347"/>
      <c r="W897" s="347"/>
      <c r="X897" s="347"/>
      <c r="Y897" s="347"/>
      <c r="Z897" s="347"/>
      <c r="AA897" s="347"/>
      <c r="AB897" s="347"/>
      <c r="AC897" s="347"/>
      <c r="AD897" s="347"/>
      <c r="AE897" s="347"/>
      <c r="AF897" s="347"/>
      <c r="AG897" s="347"/>
      <c r="AH897" s="347"/>
      <c r="AI897" s="347"/>
      <c r="AJ897" s="347"/>
      <c r="AK897" s="347"/>
      <c r="AL897" s="347"/>
      <c r="AM897" s="347"/>
      <c r="AN897" s="347"/>
      <c r="AO897" s="347"/>
    </row>
    <row r="898" spans="1:41" ht="12.75" customHeight="1" x14ac:dyDescent="0.25">
      <c r="A898" s="347"/>
      <c r="B898" s="361"/>
      <c r="C898" s="361"/>
      <c r="D898" s="361"/>
      <c r="E898" s="347"/>
      <c r="F898" s="347"/>
      <c r="G898" s="347"/>
      <c r="H898" s="347"/>
      <c r="I898" s="347"/>
      <c r="J898" s="347"/>
      <c r="K898" s="347"/>
      <c r="L898" s="361"/>
      <c r="M898" s="361"/>
      <c r="N898" s="361"/>
      <c r="O898" s="361"/>
      <c r="P898" s="364"/>
      <c r="Q898" s="364"/>
      <c r="R898" s="366"/>
      <c r="S898" s="366"/>
      <c r="T898" s="366"/>
      <c r="U898" s="347"/>
      <c r="V898" s="347"/>
      <c r="W898" s="347"/>
      <c r="X898" s="347"/>
      <c r="Y898" s="347"/>
      <c r="Z898" s="347"/>
      <c r="AA898" s="347"/>
      <c r="AB898" s="347"/>
      <c r="AC898" s="347"/>
      <c r="AD898" s="347"/>
      <c r="AE898" s="347"/>
      <c r="AF898" s="347"/>
      <c r="AG898" s="347"/>
      <c r="AH898" s="347"/>
      <c r="AI898" s="347"/>
      <c r="AJ898" s="347"/>
      <c r="AK898" s="347"/>
      <c r="AL898" s="347"/>
      <c r="AM898" s="347"/>
      <c r="AN898" s="347"/>
      <c r="AO898" s="347"/>
    </row>
    <row r="899" spans="1:41" ht="12.75" customHeight="1" x14ac:dyDescent="0.25">
      <c r="A899" s="347"/>
      <c r="B899" s="361"/>
      <c r="C899" s="361"/>
      <c r="D899" s="361"/>
      <c r="E899" s="347"/>
      <c r="F899" s="347"/>
      <c r="G899" s="347"/>
      <c r="H899" s="347"/>
      <c r="I899" s="347"/>
      <c r="J899" s="347"/>
      <c r="K899" s="347"/>
      <c r="L899" s="361"/>
      <c r="M899" s="361"/>
      <c r="N899" s="361"/>
      <c r="O899" s="361"/>
      <c r="P899" s="364"/>
      <c r="Q899" s="364"/>
      <c r="R899" s="366"/>
      <c r="S899" s="366"/>
      <c r="T899" s="366"/>
      <c r="U899" s="347"/>
      <c r="V899" s="347"/>
      <c r="W899" s="347"/>
      <c r="X899" s="347"/>
      <c r="Y899" s="347"/>
      <c r="Z899" s="347"/>
      <c r="AA899" s="347"/>
      <c r="AB899" s="347"/>
      <c r="AC899" s="347"/>
      <c r="AD899" s="347"/>
      <c r="AE899" s="347"/>
      <c r="AF899" s="347"/>
      <c r="AG899" s="347"/>
      <c r="AH899" s="347"/>
      <c r="AI899" s="347"/>
      <c r="AJ899" s="347"/>
      <c r="AK899" s="347"/>
      <c r="AL899" s="347"/>
      <c r="AM899" s="347"/>
      <c r="AN899" s="347"/>
      <c r="AO899" s="347"/>
    </row>
    <row r="900" spans="1:41" ht="12.75" customHeight="1" x14ac:dyDescent="0.25">
      <c r="A900" s="347"/>
      <c r="B900" s="361"/>
      <c r="C900" s="361"/>
      <c r="D900" s="361"/>
      <c r="E900" s="347"/>
      <c r="F900" s="347"/>
      <c r="G900" s="347"/>
      <c r="H900" s="347"/>
      <c r="I900" s="347"/>
      <c r="J900" s="347"/>
      <c r="K900" s="347"/>
      <c r="L900" s="361"/>
      <c r="M900" s="361"/>
      <c r="N900" s="361"/>
      <c r="O900" s="361"/>
      <c r="P900" s="364"/>
      <c r="Q900" s="364"/>
      <c r="R900" s="366"/>
      <c r="S900" s="366"/>
      <c r="T900" s="366"/>
      <c r="U900" s="347"/>
      <c r="V900" s="347"/>
      <c r="W900" s="347"/>
      <c r="X900" s="347"/>
      <c r="Y900" s="347"/>
      <c r="Z900" s="347"/>
      <c r="AA900" s="347"/>
      <c r="AB900" s="347"/>
      <c r="AC900" s="347"/>
      <c r="AD900" s="347"/>
      <c r="AE900" s="347"/>
      <c r="AF900" s="347"/>
      <c r="AG900" s="347"/>
      <c r="AH900" s="347"/>
      <c r="AI900" s="347"/>
      <c r="AJ900" s="347"/>
      <c r="AK900" s="347"/>
      <c r="AL900" s="347"/>
      <c r="AM900" s="347"/>
      <c r="AN900" s="347"/>
      <c r="AO900" s="347"/>
    </row>
    <row r="901" spans="1:41" ht="12.75" customHeight="1" x14ac:dyDescent="0.25">
      <c r="A901" s="347"/>
      <c r="B901" s="361"/>
      <c r="C901" s="361"/>
      <c r="D901" s="361"/>
      <c r="E901" s="347"/>
      <c r="F901" s="347"/>
      <c r="G901" s="347"/>
      <c r="H901" s="347"/>
      <c r="I901" s="347"/>
      <c r="J901" s="347"/>
      <c r="K901" s="347"/>
      <c r="L901" s="361"/>
      <c r="M901" s="361"/>
      <c r="N901" s="361"/>
      <c r="O901" s="361"/>
      <c r="P901" s="364"/>
      <c r="Q901" s="364"/>
      <c r="R901" s="366"/>
      <c r="S901" s="366"/>
      <c r="T901" s="366"/>
      <c r="U901" s="347"/>
      <c r="V901" s="347"/>
      <c r="W901" s="347"/>
      <c r="X901" s="347"/>
      <c r="Y901" s="347"/>
      <c r="Z901" s="347"/>
      <c r="AA901" s="347"/>
      <c r="AB901" s="347"/>
      <c r="AC901" s="347"/>
      <c r="AD901" s="347"/>
      <c r="AE901" s="347"/>
      <c r="AF901" s="347"/>
      <c r="AG901" s="347"/>
      <c r="AH901" s="347"/>
      <c r="AI901" s="347"/>
      <c r="AJ901" s="347"/>
      <c r="AK901" s="347"/>
      <c r="AL901" s="347"/>
      <c r="AM901" s="347"/>
      <c r="AN901" s="347"/>
      <c r="AO901" s="347"/>
    </row>
    <row r="902" spans="1:41" ht="12.75" customHeight="1" x14ac:dyDescent="0.25">
      <c r="A902" s="347"/>
      <c r="B902" s="361"/>
      <c r="C902" s="361"/>
      <c r="D902" s="361"/>
      <c r="E902" s="347"/>
      <c r="F902" s="347"/>
      <c r="G902" s="347"/>
      <c r="H902" s="347"/>
      <c r="I902" s="347"/>
      <c r="J902" s="347"/>
      <c r="K902" s="347"/>
      <c r="L902" s="361"/>
      <c r="M902" s="361"/>
      <c r="N902" s="361"/>
      <c r="O902" s="361"/>
      <c r="P902" s="364"/>
      <c r="Q902" s="364"/>
      <c r="R902" s="366"/>
      <c r="S902" s="366"/>
      <c r="T902" s="366"/>
      <c r="U902" s="347"/>
      <c r="V902" s="347"/>
      <c r="W902" s="347"/>
      <c r="X902" s="347"/>
      <c r="Y902" s="347"/>
      <c r="Z902" s="347"/>
      <c r="AA902" s="347"/>
      <c r="AB902" s="347"/>
      <c r="AC902" s="347"/>
      <c r="AD902" s="347"/>
      <c r="AE902" s="347"/>
      <c r="AF902" s="347"/>
      <c r="AG902" s="347"/>
      <c r="AH902" s="347"/>
      <c r="AI902" s="347"/>
      <c r="AJ902" s="347"/>
      <c r="AK902" s="347"/>
      <c r="AL902" s="347"/>
      <c r="AM902" s="347"/>
      <c r="AN902" s="347"/>
      <c r="AO902" s="347"/>
    </row>
    <row r="903" spans="1:41" ht="12.75" customHeight="1" x14ac:dyDescent="0.25">
      <c r="A903" s="347"/>
      <c r="B903" s="361"/>
      <c r="C903" s="361"/>
      <c r="D903" s="361"/>
      <c r="E903" s="347"/>
      <c r="F903" s="347"/>
      <c r="G903" s="347"/>
      <c r="H903" s="347"/>
      <c r="I903" s="347"/>
      <c r="J903" s="347"/>
      <c r="K903" s="347"/>
      <c r="L903" s="361"/>
      <c r="M903" s="361"/>
      <c r="N903" s="361"/>
      <c r="O903" s="361"/>
      <c r="P903" s="364"/>
      <c r="Q903" s="364"/>
      <c r="R903" s="366"/>
      <c r="S903" s="366"/>
      <c r="T903" s="366"/>
      <c r="U903" s="347"/>
      <c r="V903" s="347"/>
      <c r="W903" s="347"/>
      <c r="X903" s="347"/>
      <c r="Y903" s="347"/>
      <c r="Z903" s="347"/>
      <c r="AA903" s="347"/>
      <c r="AB903" s="347"/>
      <c r="AC903" s="347"/>
      <c r="AD903" s="347"/>
      <c r="AE903" s="347"/>
      <c r="AF903" s="347"/>
      <c r="AG903" s="347"/>
      <c r="AH903" s="347"/>
      <c r="AI903" s="347"/>
      <c r="AJ903" s="347"/>
      <c r="AK903" s="347"/>
      <c r="AL903" s="347"/>
      <c r="AM903" s="347"/>
      <c r="AN903" s="347"/>
      <c r="AO903" s="347"/>
    </row>
    <row r="904" spans="1:41" ht="12.75" customHeight="1" x14ac:dyDescent="0.25">
      <c r="A904" s="347"/>
      <c r="B904" s="361"/>
      <c r="C904" s="361"/>
      <c r="D904" s="361"/>
      <c r="E904" s="347"/>
      <c r="F904" s="347"/>
      <c r="G904" s="347"/>
      <c r="H904" s="347"/>
      <c r="I904" s="347"/>
      <c r="J904" s="347"/>
      <c r="K904" s="347"/>
      <c r="L904" s="361"/>
      <c r="M904" s="361"/>
      <c r="N904" s="361"/>
      <c r="O904" s="361"/>
      <c r="P904" s="364"/>
      <c r="Q904" s="364"/>
      <c r="R904" s="366"/>
      <c r="S904" s="366"/>
      <c r="T904" s="366"/>
      <c r="U904" s="347"/>
      <c r="V904" s="347"/>
      <c r="W904" s="347"/>
      <c r="X904" s="347"/>
      <c r="Y904" s="347"/>
      <c r="Z904" s="347"/>
      <c r="AA904" s="347"/>
      <c r="AB904" s="347"/>
      <c r="AC904" s="347"/>
      <c r="AD904" s="347"/>
      <c r="AE904" s="347"/>
      <c r="AF904" s="347"/>
      <c r="AG904" s="347"/>
      <c r="AH904" s="347"/>
      <c r="AI904" s="347"/>
      <c r="AJ904" s="347"/>
      <c r="AK904" s="347"/>
      <c r="AL904" s="347"/>
      <c r="AM904" s="347"/>
      <c r="AN904" s="347"/>
      <c r="AO904" s="347"/>
    </row>
    <row r="905" spans="1:41" ht="12.75" customHeight="1" x14ac:dyDescent="0.25">
      <c r="A905" s="347"/>
      <c r="B905" s="361"/>
      <c r="C905" s="361"/>
      <c r="D905" s="361"/>
      <c r="E905" s="347"/>
      <c r="F905" s="347"/>
      <c r="G905" s="347"/>
      <c r="H905" s="347"/>
      <c r="I905" s="347"/>
      <c r="J905" s="347"/>
      <c r="K905" s="347"/>
      <c r="L905" s="361"/>
      <c r="M905" s="361"/>
      <c r="N905" s="361"/>
      <c r="O905" s="361"/>
      <c r="P905" s="364"/>
      <c r="Q905" s="364"/>
      <c r="R905" s="366"/>
      <c r="S905" s="366"/>
      <c r="T905" s="366"/>
      <c r="U905" s="347"/>
      <c r="V905" s="347"/>
      <c r="W905" s="347"/>
      <c r="X905" s="347"/>
      <c r="Y905" s="347"/>
      <c r="Z905" s="347"/>
      <c r="AA905" s="347"/>
      <c r="AB905" s="347"/>
      <c r="AC905" s="347"/>
      <c r="AD905" s="347"/>
      <c r="AE905" s="347"/>
      <c r="AF905" s="347"/>
      <c r="AG905" s="347"/>
      <c r="AH905" s="347"/>
      <c r="AI905" s="347"/>
      <c r="AJ905" s="347"/>
      <c r="AK905" s="347"/>
      <c r="AL905" s="347"/>
      <c r="AM905" s="347"/>
      <c r="AN905" s="347"/>
      <c r="AO905" s="347"/>
    </row>
    <row r="906" spans="1:41" ht="12.75" customHeight="1" x14ac:dyDescent="0.25">
      <c r="A906" s="347"/>
      <c r="B906" s="361"/>
      <c r="C906" s="361"/>
      <c r="D906" s="361"/>
      <c r="E906" s="347"/>
      <c r="F906" s="347"/>
      <c r="G906" s="347"/>
      <c r="H906" s="347"/>
      <c r="I906" s="347"/>
      <c r="J906" s="347"/>
      <c r="K906" s="347"/>
      <c r="L906" s="361"/>
      <c r="M906" s="361"/>
      <c r="N906" s="361"/>
      <c r="O906" s="361"/>
      <c r="P906" s="364"/>
      <c r="Q906" s="364"/>
      <c r="R906" s="366"/>
      <c r="S906" s="366"/>
      <c r="T906" s="366"/>
      <c r="U906" s="347"/>
      <c r="V906" s="347"/>
      <c r="W906" s="347"/>
      <c r="X906" s="347"/>
      <c r="Y906" s="347"/>
      <c r="Z906" s="347"/>
      <c r="AA906" s="347"/>
      <c r="AB906" s="347"/>
      <c r="AC906" s="347"/>
      <c r="AD906" s="347"/>
      <c r="AE906" s="347"/>
      <c r="AF906" s="347"/>
      <c r="AG906" s="347"/>
      <c r="AH906" s="347"/>
      <c r="AI906" s="347"/>
      <c r="AJ906" s="347"/>
      <c r="AK906" s="347"/>
      <c r="AL906" s="347"/>
      <c r="AM906" s="347"/>
      <c r="AN906" s="347"/>
      <c r="AO906" s="347"/>
    </row>
    <row r="907" spans="1:41" ht="12.75" customHeight="1" x14ac:dyDescent="0.25">
      <c r="A907" s="347"/>
      <c r="B907" s="361"/>
      <c r="C907" s="361"/>
      <c r="D907" s="361"/>
      <c r="E907" s="347"/>
      <c r="F907" s="347"/>
      <c r="G907" s="347"/>
      <c r="H907" s="347"/>
      <c r="I907" s="347"/>
      <c r="J907" s="347"/>
      <c r="K907" s="347"/>
      <c r="L907" s="361"/>
      <c r="M907" s="361"/>
      <c r="N907" s="361"/>
      <c r="O907" s="361"/>
      <c r="P907" s="364"/>
      <c r="Q907" s="364"/>
      <c r="R907" s="366"/>
      <c r="S907" s="366"/>
      <c r="T907" s="366"/>
      <c r="U907" s="347"/>
      <c r="V907" s="347"/>
      <c r="W907" s="347"/>
      <c r="X907" s="347"/>
      <c r="Y907" s="347"/>
      <c r="Z907" s="347"/>
      <c r="AA907" s="347"/>
      <c r="AB907" s="347"/>
      <c r="AC907" s="347"/>
      <c r="AD907" s="347"/>
      <c r="AE907" s="347"/>
      <c r="AF907" s="347"/>
      <c r="AG907" s="347"/>
      <c r="AH907" s="347"/>
      <c r="AI907" s="347"/>
      <c r="AJ907" s="347"/>
      <c r="AK907" s="347"/>
      <c r="AL907" s="347"/>
      <c r="AM907" s="347"/>
      <c r="AN907" s="347"/>
      <c r="AO907" s="347"/>
    </row>
    <row r="908" spans="1:41" ht="12.75" customHeight="1" x14ac:dyDescent="0.25">
      <c r="A908" s="347"/>
      <c r="B908" s="361"/>
      <c r="C908" s="361"/>
      <c r="D908" s="361"/>
      <c r="E908" s="347"/>
      <c r="F908" s="347"/>
      <c r="G908" s="347"/>
      <c r="H908" s="347"/>
      <c r="I908" s="347"/>
      <c r="J908" s="347"/>
      <c r="K908" s="347"/>
      <c r="L908" s="361"/>
      <c r="M908" s="361"/>
      <c r="N908" s="361"/>
      <c r="O908" s="361"/>
      <c r="P908" s="364"/>
      <c r="Q908" s="364"/>
      <c r="R908" s="366"/>
      <c r="S908" s="366"/>
      <c r="T908" s="366"/>
      <c r="U908" s="347"/>
      <c r="V908" s="347"/>
      <c r="W908" s="347"/>
      <c r="X908" s="347"/>
      <c r="Y908" s="347"/>
      <c r="Z908" s="347"/>
      <c r="AA908" s="347"/>
      <c r="AB908" s="347"/>
      <c r="AC908" s="347"/>
      <c r="AD908" s="347"/>
      <c r="AE908" s="347"/>
      <c r="AF908" s="347"/>
      <c r="AG908" s="347"/>
      <c r="AH908" s="347"/>
      <c r="AI908" s="347"/>
      <c r="AJ908" s="347"/>
      <c r="AK908" s="347"/>
      <c r="AL908" s="347"/>
      <c r="AM908" s="347"/>
      <c r="AN908" s="347"/>
      <c r="AO908" s="347"/>
    </row>
    <row r="909" spans="1:41" ht="12.75" customHeight="1" x14ac:dyDescent="0.25">
      <c r="A909" s="347"/>
      <c r="B909" s="361"/>
      <c r="C909" s="361"/>
      <c r="D909" s="361"/>
      <c r="E909" s="347"/>
      <c r="F909" s="347"/>
      <c r="G909" s="347"/>
      <c r="H909" s="347"/>
      <c r="I909" s="347"/>
      <c r="J909" s="347"/>
      <c r="K909" s="347"/>
      <c r="L909" s="361"/>
      <c r="M909" s="361"/>
      <c r="N909" s="361"/>
      <c r="O909" s="361"/>
      <c r="P909" s="364"/>
      <c r="Q909" s="364"/>
      <c r="R909" s="366"/>
      <c r="S909" s="366"/>
      <c r="T909" s="366"/>
      <c r="U909" s="347"/>
      <c r="V909" s="347"/>
      <c r="W909" s="347"/>
      <c r="X909" s="347"/>
      <c r="Y909" s="347"/>
      <c r="Z909" s="347"/>
      <c r="AA909" s="347"/>
      <c r="AB909" s="347"/>
      <c r="AC909" s="347"/>
      <c r="AD909" s="347"/>
      <c r="AE909" s="347"/>
      <c r="AF909" s="347"/>
      <c r="AG909" s="347"/>
      <c r="AH909" s="347"/>
      <c r="AI909" s="347"/>
      <c r="AJ909" s="347"/>
      <c r="AK909" s="347"/>
      <c r="AL909" s="347"/>
      <c r="AM909" s="347"/>
      <c r="AN909" s="347"/>
      <c r="AO909" s="347"/>
    </row>
    <row r="910" spans="1:41" ht="12.75" customHeight="1" x14ac:dyDescent="0.25">
      <c r="A910" s="347"/>
      <c r="B910" s="361"/>
      <c r="C910" s="361"/>
      <c r="D910" s="361"/>
      <c r="E910" s="347"/>
      <c r="F910" s="347"/>
      <c r="G910" s="347"/>
      <c r="H910" s="347"/>
      <c r="I910" s="347"/>
      <c r="J910" s="347"/>
      <c r="K910" s="347"/>
      <c r="L910" s="361"/>
      <c r="M910" s="361"/>
      <c r="N910" s="361"/>
      <c r="O910" s="361"/>
      <c r="P910" s="364"/>
      <c r="Q910" s="364"/>
      <c r="R910" s="366"/>
      <c r="S910" s="366"/>
      <c r="T910" s="366"/>
      <c r="U910" s="347"/>
      <c r="V910" s="347"/>
      <c r="W910" s="347"/>
      <c r="X910" s="347"/>
      <c r="Y910" s="347"/>
      <c r="Z910" s="347"/>
      <c r="AA910" s="347"/>
      <c r="AB910" s="347"/>
      <c r="AC910" s="347"/>
      <c r="AD910" s="347"/>
      <c r="AE910" s="347"/>
      <c r="AF910" s="347"/>
      <c r="AG910" s="347"/>
      <c r="AH910" s="347"/>
      <c r="AI910" s="347"/>
      <c r="AJ910" s="347"/>
      <c r="AK910" s="347"/>
      <c r="AL910" s="347"/>
      <c r="AM910" s="347"/>
      <c r="AN910" s="347"/>
      <c r="AO910" s="347"/>
    </row>
    <row r="911" spans="1:41" ht="12.75" customHeight="1" x14ac:dyDescent="0.25">
      <c r="A911" s="347"/>
      <c r="B911" s="361"/>
      <c r="C911" s="361"/>
      <c r="D911" s="361"/>
      <c r="E911" s="347"/>
      <c r="F911" s="347"/>
      <c r="G911" s="347"/>
      <c r="H911" s="347"/>
      <c r="I911" s="347"/>
      <c r="J911" s="347"/>
      <c r="K911" s="347"/>
      <c r="L911" s="361"/>
      <c r="M911" s="361"/>
      <c r="N911" s="361"/>
      <c r="O911" s="361"/>
      <c r="P911" s="364"/>
      <c r="Q911" s="364"/>
      <c r="R911" s="366"/>
      <c r="S911" s="366"/>
      <c r="T911" s="366"/>
      <c r="U911" s="347"/>
      <c r="V911" s="347"/>
      <c r="W911" s="347"/>
      <c r="X911" s="347"/>
      <c r="Y911" s="347"/>
      <c r="Z911" s="347"/>
      <c r="AA911" s="347"/>
      <c r="AB911" s="347"/>
      <c r="AC911" s="347"/>
      <c r="AD911" s="347"/>
      <c r="AE911" s="347"/>
      <c r="AF911" s="347"/>
      <c r="AG911" s="347"/>
      <c r="AH911" s="347"/>
      <c r="AI911" s="347"/>
      <c r="AJ911" s="347"/>
      <c r="AK911" s="347"/>
      <c r="AL911" s="347"/>
      <c r="AM911" s="347"/>
      <c r="AN911" s="347"/>
      <c r="AO911" s="347"/>
    </row>
    <row r="912" spans="1:41" ht="12.75" customHeight="1" x14ac:dyDescent="0.25">
      <c r="A912" s="347"/>
      <c r="B912" s="361"/>
      <c r="C912" s="361"/>
      <c r="D912" s="361"/>
      <c r="E912" s="347"/>
      <c r="F912" s="347"/>
      <c r="G912" s="347"/>
      <c r="H912" s="347"/>
      <c r="I912" s="347"/>
      <c r="J912" s="347"/>
      <c r="K912" s="347"/>
      <c r="L912" s="361"/>
      <c r="M912" s="361"/>
      <c r="N912" s="361"/>
      <c r="O912" s="361"/>
      <c r="P912" s="364"/>
      <c r="Q912" s="364"/>
      <c r="R912" s="366"/>
      <c r="S912" s="366"/>
      <c r="T912" s="366"/>
      <c r="U912" s="347"/>
      <c r="V912" s="347"/>
      <c r="W912" s="347"/>
      <c r="X912" s="347"/>
      <c r="Y912" s="347"/>
      <c r="Z912" s="347"/>
      <c r="AA912" s="347"/>
      <c r="AB912" s="347"/>
      <c r="AC912" s="347"/>
      <c r="AD912" s="347"/>
      <c r="AE912" s="347"/>
      <c r="AF912" s="347"/>
      <c r="AG912" s="347"/>
      <c r="AH912" s="347"/>
      <c r="AI912" s="347"/>
      <c r="AJ912" s="347"/>
      <c r="AK912" s="347"/>
      <c r="AL912" s="347"/>
      <c r="AM912" s="347"/>
      <c r="AN912" s="347"/>
      <c r="AO912" s="347"/>
    </row>
    <row r="913" spans="1:41" ht="12.75" customHeight="1" x14ac:dyDescent="0.25">
      <c r="A913" s="347"/>
      <c r="B913" s="361"/>
      <c r="C913" s="361"/>
      <c r="D913" s="361"/>
      <c r="E913" s="347"/>
      <c r="F913" s="347"/>
      <c r="G913" s="347"/>
      <c r="H913" s="347"/>
      <c r="I913" s="347"/>
      <c r="J913" s="347"/>
      <c r="K913" s="347"/>
      <c r="L913" s="361"/>
      <c r="M913" s="361"/>
      <c r="N913" s="361"/>
      <c r="O913" s="361"/>
      <c r="P913" s="364"/>
      <c r="Q913" s="364"/>
      <c r="R913" s="366"/>
      <c r="S913" s="366"/>
      <c r="T913" s="366"/>
      <c r="U913" s="347"/>
      <c r="V913" s="347"/>
      <c r="W913" s="347"/>
      <c r="X913" s="347"/>
      <c r="Y913" s="347"/>
      <c r="Z913" s="347"/>
      <c r="AA913" s="347"/>
      <c r="AB913" s="347"/>
      <c r="AC913" s="347"/>
      <c r="AD913" s="347"/>
      <c r="AE913" s="347"/>
      <c r="AF913" s="347"/>
      <c r="AG913" s="347"/>
      <c r="AH913" s="347"/>
      <c r="AI913" s="347"/>
      <c r="AJ913" s="347"/>
      <c r="AK913" s="347"/>
      <c r="AL913" s="347"/>
      <c r="AM913" s="347"/>
      <c r="AN913" s="347"/>
      <c r="AO913" s="347"/>
    </row>
    <row r="914" spans="1:41" ht="12.75" customHeight="1" x14ac:dyDescent="0.25">
      <c r="A914" s="347"/>
      <c r="B914" s="361"/>
      <c r="C914" s="361"/>
      <c r="D914" s="361"/>
      <c r="E914" s="347"/>
      <c r="F914" s="347"/>
      <c r="G914" s="347"/>
      <c r="H914" s="347"/>
      <c r="I914" s="347"/>
      <c r="J914" s="347"/>
      <c r="K914" s="347"/>
      <c r="L914" s="361"/>
      <c r="M914" s="361"/>
      <c r="N914" s="361"/>
      <c r="O914" s="361"/>
      <c r="P914" s="364"/>
      <c r="Q914" s="364"/>
      <c r="R914" s="366"/>
      <c r="S914" s="366"/>
      <c r="T914" s="366"/>
      <c r="U914" s="347"/>
      <c r="V914" s="347"/>
      <c r="W914" s="347"/>
      <c r="X914" s="347"/>
      <c r="Y914" s="347"/>
      <c r="Z914" s="347"/>
      <c r="AA914" s="347"/>
      <c r="AB914" s="347"/>
      <c r="AC914" s="347"/>
      <c r="AD914" s="347"/>
      <c r="AE914" s="347"/>
      <c r="AF914" s="347"/>
      <c r="AG914" s="347"/>
      <c r="AH914" s="347"/>
      <c r="AI914" s="347"/>
      <c r="AJ914" s="347"/>
      <c r="AK914" s="347"/>
      <c r="AL914" s="347"/>
      <c r="AM914" s="347"/>
      <c r="AN914" s="347"/>
      <c r="AO914" s="347"/>
    </row>
    <row r="915" spans="1:41" ht="12.75" customHeight="1" x14ac:dyDescent="0.25">
      <c r="A915" s="347"/>
      <c r="B915" s="361"/>
      <c r="C915" s="361"/>
      <c r="D915" s="361"/>
      <c r="E915" s="347"/>
      <c r="F915" s="347"/>
      <c r="G915" s="347"/>
      <c r="H915" s="347"/>
      <c r="I915" s="347"/>
      <c r="J915" s="347"/>
      <c r="K915" s="347"/>
      <c r="L915" s="361"/>
      <c r="M915" s="361"/>
      <c r="N915" s="361"/>
      <c r="O915" s="361"/>
      <c r="P915" s="364"/>
      <c r="Q915" s="364"/>
      <c r="R915" s="366"/>
      <c r="S915" s="366"/>
      <c r="T915" s="366"/>
      <c r="U915" s="347"/>
      <c r="V915" s="347"/>
      <c r="W915" s="347"/>
      <c r="X915" s="347"/>
      <c r="Y915" s="347"/>
      <c r="Z915" s="347"/>
      <c r="AA915" s="347"/>
      <c r="AB915" s="347"/>
      <c r="AC915" s="347"/>
      <c r="AD915" s="347"/>
      <c r="AE915" s="347"/>
      <c r="AF915" s="347"/>
      <c r="AG915" s="347"/>
      <c r="AH915" s="347"/>
      <c r="AI915" s="347"/>
      <c r="AJ915" s="347"/>
      <c r="AK915" s="347"/>
      <c r="AL915" s="347"/>
      <c r="AM915" s="347"/>
      <c r="AN915" s="347"/>
      <c r="AO915" s="347"/>
    </row>
    <row r="916" spans="1:41" ht="12.75" customHeight="1" x14ac:dyDescent="0.25">
      <c r="A916" s="347"/>
      <c r="B916" s="361"/>
      <c r="C916" s="361"/>
      <c r="D916" s="361"/>
      <c r="E916" s="347"/>
      <c r="F916" s="347"/>
      <c r="G916" s="347"/>
      <c r="H916" s="347"/>
      <c r="I916" s="347"/>
      <c r="J916" s="347"/>
      <c r="K916" s="347"/>
      <c r="L916" s="361"/>
      <c r="M916" s="361"/>
      <c r="N916" s="361"/>
      <c r="O916" s="361"/>
      <c r="P916" s="364"/>
      <c r="Q916" s="364"/>
      <c r="R916" s="366"/>
      <c r="S916" s="366"/>
      <c r="T916" s="366"/>
      <c r="U916" s="347"/>
      <c r="V916" s="347"/>
      <c r="W916" s="347"/>
      <c r="X916" s="347"/>
      <c r="Y916" s="347"/>
      <c r="Z916" s="347"/>
      <c r="AA916" s="347"/>
      <c r="AB916" s="347"/>
      <c r="AC916" s="347"/>
      <c r="AD916" s="347"/>
      <c r="AE916" s="347"/>
      <c r="AF916" s="347"/>
      <c r="AG916" s="347"/>
      <c r="AH916" s="347"/>
      <c r="AI916" s="347"/>
      <c r="AJ916" s="347"/>
      <c r="AK916" s="347"/>
      <c r="AL916" s="347"/>
      <c r="AM916" s="347"/>
      <c r="AN916" s="347"/>
      <c r="AO916" s="347"/>
    </row>
    <row r="917" spans="1:41" ht="12.75" customHeight="1" x14ac:dyDescent="0.25">
      <c r="A917" s="347"/>
      <c r="B917" s="361"/>
      <c r="C917" s="361"/>
      <c r="D917" s="361"/>
      <c r="E917" s="347"/>
      <c r="F917" s="347"/>
      <c r="G917" s="347"/>
      <c r="H917" s="347"/>
      <c r="I917" s="347"/>
      <c r="J917" s="347"/>
      <c r="K917" s="347"/>
      <c r="L917" s="361"/>
      <c r="M917" s="361"/>
      <c r="N917" s="361"/>
      <c r="O917" s="361"/>
      <c r="P917" s="364"/>
      <c r="Q917" s="364"/>
      <c r="R917" s="366"/>
      <c r="S917" s="366"/>
      <c r="T917" s="366"/>
      <c r="U917" s="347"/>
      <c r="V917" s="347"/>
      <c r="W917" s="347"/>
      <c r="X917" s="347"/>
      <c r="Y917" s="347"/>
      <c r="Z917" s="347"/>
      <c r="AA917" s="347"/>
      <c r="AB917" s="347"/>
      <c r="AC917" s="347"/>
      <c r="AD917" s="347"/>
      <c r="AE917" s="347"/>
      <c r="AF917" s="347"/>
      <c r="AG917" s="347"/>
      <c r="AH917" s="347"/>
      <c r="AI917" s="347"/>
      <c r="AJ917" s="347"/>
      <c r="AK917" s="347"/>
      <c r="AL917" s="347"/>
      <c r="AM917" s="347"/>
      <c r="AN917" s="347"/>
      <c r="AO917" s="347"/>
    </row>
    <row r="918" spans="1:41" ht="12.75" customHeight="1" x14ac:dyDescent="0.25">
      <c r="A918" s="347"/>
      <c r="B918" s="361"/>
      <c r="C918" s="361"/>
      <c r="D918" s="361"/>
      <c r="E918" s="347"/>
      <c r="F918" s="347"/>
      <c r="G918" s="347"/>
      <c r="H918" s="347"/>
      <c r="I918" s="347"/>
      <c r="J918" s="347"/>
      <c r="K918" s="347"/>
      <c r="L918" s="361"/>
      <c r="M918" s="361"/>
      <c r="N918" s="361"/>
      <c r="O918" s="361"/>
      <c r="P918" s="364"/>
      <c r="Q918" s="364"/>
      <c r="R918" s="366"/>
      <c r="S918" s="366"/>
      <c r="T918" s="366"/>
      <c r="U918" s="347"/>
      <c r="V918" s="347"/>
      <c r="W918" s="347"/>
      <c r="X918" s="347"/>
      <c r="Y918" s="347"/>
      <c r="Z918" s="347"/>
      <c r="AA918" s="347"/>
      <c r="AB918" s="347"/>
      <c r="AC918" s="347"/>
      <c r="AD918" s="347"/>
      <c r="AE918" s="347"/>
      <c r="AF918" s="347"/>
      <c r="AG918" s="347"/>
      <c r="AH918" s="347"/>
      <c r="AI918" s="347"/>
      <c r="AJ918" s="347"/>
      <c r="AK918" s="347"/>
      <c r="AL918" s="347"/>
      <c r="AM918" s="347"/>
      <c r="AN918" s="347"/>
      <c r="AO918" s="347"/>
    </row>
    <row r="919" spans="1:41" ht="12.75" customHeight="1" x14ac:dyDescent="0.25">
      <c r="A919" s="347"/>
      <c r="B919" s="361"/>
      <c r="C919" s="361"/>
      <c r="D919" s="361"/>
      <c r="E919" s="347"/>
      <c r="F919" s="347"/>
      <c r="G919" s="347"/>
      <c r="H919" s="347"/>
      <c r="I919" s="347"/>
      <c r="J919" s="347"/>
      <c r="K919" s="347"/>
      <c r="L919" s="361"/>
      <c r="M919" s="361"/>
      <c r="N919" s="361"/>
      <c r="O919" s="361"/>
      <c r="P919" s="364"/>
      <c r="Q919" s="364"/>
      <c r="R919" s="366"/>
      <c r="S919" s="366"/>
      <c r="T919" s="366"/>
      <c r="U919" s="347"/>
      <c r="V919" s="347"/>
      <c r="W919" s="347"/>
      <c r="X919" s="347"/>
      <c r="Y919" s="347"/>
      <c r="Z919" s="347"/>
      <c r="AA919" s="347"/>
      <c r="AB919" s="347"/>
      <c r="AC919" s="347"/>
      <c r="AD919" s="347"/>
      <c r="AE919" s="347"/>
      <c r="AF919" s="347"/>
      <c r="AG919" s="347"/>
      <c r="AH919" s="347"/>
      <c r="AI919" s="347"/>
      <c r="AJ919" s="347"/>
      <c r="AK919" s="347"/>
      <c r="AL919" s="347"/>
      <c r="AM919" s="347"/>
      <c r="AN919" s="347"/>
      <c r="AO919" s="347"/>
    </row>
    <row r="920" spans="1:41" ht="12.75" customHeight="1" x14ac:dyDescent="0.25">
      <c r="A920" s="347"/>
      <c r="B920" s="361"/>
      <c r="C920" s="361"/>
      <c r="D920" s="361"/>
      <c r="E920" s="347"/>
      <c r="F920" s="347"/>
      <c r="G920" s="347"/>
      <c r="H920" s="347"/>
      <c r="I920" s="347"/>
      <c r="J920" s="347"/>
      <c r="K920" s="347"/>
      <c r="L920" s="361"/>
      <c r="M920" s="361"/>
      <c r="N920" s="361"/>
      <c r="O920" s="361"/>
      <c r="P920" s="364"/>
      <c r="Q920" s="364"/>
      <c r="R920" s="366"/>
      <c r="S920" s="366"/>
      <c r="T920" s="366"/>
      <c r="U920" s="347"/>
      <c r="V920" s="347"/>
      <c r="W920" s="347"/>
      <c r="X920" s="347"/>
      <c r="Y920" s="347"/>
      <c r="Z920" s="347"/>
      <c r="AA920" s="347"/>
      <c r="AB920" s="347"/>
      <c r="AC920" s="347"/>
      <c r="AD920" s="347"/>
      <c r="AE920" s="347"/>
      <c r="AF920" s="347"/>
      <c r="AG920" s="347"/>
      <c r="AH920" s="347"/>
      <c r="AI920" s="347"/>
      <c r="AJ920" s="347"/>
      <c r="AK920" s="347"/>
      <c r="AL920" s="347"/>
      <c r="AM920" s="347"/>
      <c r="AN920" s="347"/>
      <c r="AO920" s="347"/>
    </row>
    <row r="921" spans="1:41" ht="12.75" customHeight="1" x14ac:dyDescent="0.25">
      <c r="A921" s="347"/>
      <c r="B921" s="361"/>
      <c r="C921" s="361"/>
      <c r="D921" s="361"/>
      <c r="E921" s="347"/>
      <c r="F921" s="347"/>
      <c r="G921" s="347"/>
      <c r="H921" s="347"/>
      <c r="I921" s="347"/>
      <c r="J921" s="347"/>
      <c r="K921" s="347"/>
      <c r="L921" s="361"/>
      <c r="M921" s="361"/>
      <c r="N921" s="361"/>
      <c r="O921" s="361"/>
      <c r="P921" s="364"/>
      <c r="Q921" s="364"/>
      <c r="R921" s="366"/>
      <c r="S921" s="366"/>
      <c r="T921" s="366"/>
      <c r="U921" s="347"/>
      <c r="V921" s="347"/>
      <c r="W921" s="347"/>
      <c r="X921" s="347"/>
      <c r="Y921" s="347"/>
      <c r="Z921" s="347"/>
      <c r="AA921" s="347"/>
      <c r="AB921" s="347"/>
      <c r="AC921" s="347"/>
      <c r="AD921" s="347"/>
      <c r="AE921" s="347"/>
      <c r="AF921" s="347"/>
      <c r="AG921" s="347"/>
      <c r="AH921" s="347"/>
      <c r="AI921" s="347"/>
      <c r="AJ921" s="347"/>
      <c r="AK921" s="347"/>
      <c r="AL921" s="347"/>
      <c r="AM921" s="347"/>
      <c r="AN921" s="347"/>
      <c r="AO921" s="347"/>
    </row>
    <row r="922" spans="1:41" ht="12.75" customHeight="1" x14ac:dyDescent="0.25">
      <c r="A922" s="347"/>
      <c r="B922" s="361"/>
      <c r="C922" s="361"/>
      <c r="D922" s="361"/>
      <c r="E922" s="347"/>
      <c r="F922" s="347"/>
      <c r="G922" s="347"/>
      <c r="H922" s="347"/>
      <c r="I922" s="347"/>
      <c r="J922" s="347"/>
      <c r="K922" s="347"/>
      <c r="L922" s="361"/>
      <c r="M922" s="361"/>
      <c r="N922" s="361"/>
      <c r="O922" s="361"/>
      <c r="P922" s="364"/>
      <c r="Q922" s="364"/>
      <c r="R922" s="366"/>
      <c r="S922" s="366"/>
      <c r="T922" s="366"/>
      <c r="U922" s="347"/>
      <c r="V922" s="347"/>
      <c r="W922" s="347"/>
      <c r="X922" s="347"/>
      <c r="Y922" s="347"/>
      <c r="Z922" s="347"/>
      <c r="AA922" s="347"/>
      <c r="AB922" s="347"/>
      <c r="AC922" s="347"/>
      <c r="AD922" s="347"/>
      <c r="AE922" s="347"/>
      <c r="AF922" s="347"/>
      <c r="AG922" s="347"/>
      <c r="AH922" s="347"/>
      <c r="AI922" s="347"/>
      <c r="AJ922" s="347"/>
      <c r="AK922" s="347"/>
      <c r="AL922" s="347"/>
      <c r="AM922" s="347"/>
      <c r="AN922" s="347"/>
      <c r="AO922" s="347"/>
    </row>
    <row r="923" spans="1:41" ht="12.75" customHeight="1" x14ac:dyDescent="0.25">
      <c r="A923" s="347"/>
      <c r="B923" s="361"/>
      <c r="C923" s="361"/>
      <c r="D923" s="361"/>
      <c r="E923" s="347"/>
      <c r="F923" s="347"/>
      <c r="G923" s="347"/>
      <c r="H923" s="347"/>
      <c r="I923" s="347"/>
      <c r="J923" s="347"/>
      <c r="K923" s="347"/>
      <c r="L923" s="361"/>
      <c r="M923" s="361"/>
      <c r="N923" s="361"/>
      <c r="O923" s="361"/>
      <c r="P923" s="364"/>
      <c r="Q923" s="364"/>
      <c r="R923" s="366"/>
      <c r="S923" s="366"/>
      <c r="T923" s="366"/>
      <c r="U923" s="347"/>
      <c r="V923" s="347"/>
      <c r="W923" s="347"/>
      <c r="X923" s="347"/>
      <c r="Y923" s="347"/>
      <c r="Z923" s="347"/>
      <c r="AA923" s="347"/>
      <c r="AB923" s="347"/>
      <c r="AC923" s="347"/>
      <c r="AD923" s="347"/>
      <c r="AE923" s="347"/>
      <c r="AF923" s="347"/>
      <c r="AG923" s="347"/>
      <c r="AH923" s="347"/>
      <c r="AI923" s="347"/>
      <c r="AJ923" s="347"/>
      <c r="AK923" s="347"/>
      <c r="AL923" s="347"/>
      <c r="AM923" s="347"/>
      <c r="AN923" s="347"/>
      <c r="AO923" s="347"/>
    </row>
    <row r="924" spans="1:41" ht="12.75" customHeight="1" x14ac:dyDescent="0.25">
      <c r="A924" s="347"/>
      <c r="B924" s="361"/>
      <c r="C924" s="361"/>
      <c r="D924" s="361"/>
      <c r="E924" s="347"/>
      <c r="F924" s="347"/>
      <c r="G924" s="347"/>
      <c r="H924" s="347"/>
      <c r="I924" s="347"/>
      <c r="J924" s="347"/>
      <c r="K924" s="347"/>
      <c r="L924" s="361"/>
      <c r="M924" s="361"/>
      <c r="N924" s="361"/>
      <c r="O924" s="361"/>
      <c r="P924" s="364"/>
      <c r="Q924" s="364"/>
      <c r="R924" s="366"/>
      <c r="S924" s="366"/>
      <c r="T924" s="366"/>
      <c r="U924" s="347"/>
      <c r="V924" s="347"/>
      <c r="W924" s="347"/>
      <c r="X924" s="347"/>
      <c r="Y924" s="347"/>
      <c r="Z924" s="347"/>
      <c r="AA924" s="347"/>
      <c r="AB924" s="347"/>
      <c r="AC924" s="347"/>
      <c r="AD924" s="347"/>
      <c r="AE924" s="347"/>
      <c r="AF924" s="347"/>
      <c r="AG924" s="347"/>
      <c r="AH924" s="347"/>
      <c r="AI924" s="347"/>
      <c r="AJ924" s="347"/>
      <c r="AK924" s="347"/>
      <c r="AL924" s="347"/>
      <c r="AM924" s="347"/>
      <c r="AN924" s="347"/>
      <c r="AO924" s="347"/>
    </row>
    <row r="925" spans="1:41" ht="12.75" customHeight="1" x14ac:dyDescent="0.25">
      <c r="A925" s="347"/>
      <c r="B925" s="361"/>
      <c r="C925" s="361"/>
      <c r="D925" s="361"/>
      <c r="E925" s="347"/>
      <c r="F925" s="347"/>
      <c r="G925" s="347"/>
      <c r="H925" s="347"/>
      <c r="I925" s="347"/>
      <c r="J925" s="347"/>
      <c r="K925" s="347"/>
      <c r="L925" s="361"/>
      <c r="M925" s="361"/>
      <c r="N925" s="361"/>
      <c r="O925" s="361"/>
      <c r="P925" s="364"/>
      <c r="Q925" s="364"/>
      <c r="R925" s="366"/>
      <c r="S925" s="366"/>
      <c r="T925" s="366"/>
      <c r="U925" s="347"/>
      <c r="V925" s="347"/>
      <c r="W925" s="347"/>
      <c r="X925" s="347"/>
      <c r="Y925" s="347"/>
      <c r="Z925" s="347"/>
      <c r="AA925" s="347"/>
      <c r="AB925" s="347"/>
      <c r="AC925" s="347"/>
      <c r="AD925" s="347"/>
      <c r="AE925" s="347"/>
      <c r="AF925" s="347"/>
      <c r="AG925" s="347"/>
      <c r="AH925" s="347"/>
      <c r="AI925" s="347"/>
      <c r="AJ925" s="347"/>
      <c r="AK925" s="347"/>
      <c r="AL925" s="347"/>
      <c r="AM925" s="347"/>
      <c r="AN925" s="347"/>
      <c r="AO925" s="347"/>
    </row>
    <row r="926" spans="1:41" ht="12.75" customHeight="1" x14ac:dyDescent="0.25">
      <c r="A926" s="347"/>
      <c r="B926" s="361"/>
      <c r="C926" s="361"/>
      <c r="D926" s="361"/>
      <c r="E926" s="347"/>
      <c r="F926" s="347"/>
      <c r="G926" s="347"/>
      <c r="H926" s="347"/>
      <c r="I926" s="347"/>
      <c r="J926" s="347"/>
      <c r="K926" s="347"/>
      <c r="L926" s="361"/>
      <c r="M926" s="361"/>
      <c r="N926" s="361"/>
      <c r="O926" s="361"/>
      <c r="P926" s="364"/>
      <c r="Q926" s="364"/>
      <c r="R926" s="366"/>
      <c r="S926" s="366"/>
      <c r="T926" s="366"/>
      <c r="U926" s="347"/>
      <c r="V926" s="347"/>
      <c r="W926" s="347"/>
      <c r="X926" s="347"/>
      <c r="Y926" s="347"/>
      <c r="Z926" s="347"/>
      <c r="AA926" s="347"/>
      <c r="AB926" s="347"/>
      <c r="AC926" s="347"/>
      <c r="AD926" s="347"/>
      <c r="AE926" s="347"/>
      <c r="AF926" s="347"/>
      <c r="AG926" s="347"/>
      <c r="AH926" s="347"/>
      <c r="AI926" s="347"/>
      <c r="AJ926" s="347"/>
      <c r="AK926" s="347"/>
      <c r="AL926" s="347"/>
      <c r="AM926" s="347"/>
      <c r="AN926" s="347"/>
      <c r="AO926" s="347"/>
    </row>
    <row r="927" spans="1:41" ht="12.75" customHeight="1" x14ac:dyDescent="0.25">
      <c r="A927" s="347"/>
      <c r="B927" s="361"/>
      <c r="C927" s="361"/>
      <c r="D927" s="361"/>
      <c r="E927" s="347"/>
      <c r="F927" s="347"/>
      <c r="G927" s="347"/>
      <c r="H927" s="347"/>
      <c r="I927" s="347"/>
      <c r="J927" s="347"/>
      <c r="K927" s="347"/>
      <c r="L927" s="361"/>
      <c r="M927" s="361"/>
      <c r="N927" s="361"/>
      <c r="O927" s="361"/>
      <c r="P927" s="364"/>
      <c r="Q927" s="364"/>
      <c r="R927" s="366"/>
      <c r="S927" s="366"/>
      <c r="T927" s="366"/>
      <c r="U927" s="347"/>
      <c r="V927" s="347"/>
      <c r="W927" s="347"/>
      <c r="X927" s="347"/>
      <c r="Y927" s="347"/>
      <c r="Z927" s="347"/>
      <c r="AA927" s="347"/>
      <c r="AB927" s="347"/>
      <c r="AC927" s="347"/>
      <c r="AD927" s="347"/>
      <c r="AE927" s="347"/>
      <c r="AF927" s="347"/>
      <c r="AG927" s="347"/>
      <c r="AH927" s="347"/>
      <c r="AI927" s="347"/>
      <c r="AJ927" s="347"/>
      <c r="AK927" s="347"/>
      <c r="AL927" s="347"/>
      <c r="AM927" s="347"/>
      <c r="AN927" s="347"/>
      <c r="AO927" s="347"/>
    </row>
    <row r="928" spans="1:41" ht="12.75" customHeight="1" x14ac:dyDescent="0.25">
      <c r="A928" s="347"/>
      <c r="B928" s="361"/>
      <c r="C928" s="361"/>
      <c r="D928" s="361"/>
      <c r="E928" s="347"/>
      <c r="F928" s="347"/>
      <c r="G928" s="347"/>
      <c r="H928" s="347"/>
      <c r="I928" s="347"/>
      <c r="J928" s="347"/>
      <c r="K928" s="347"/>
      <c r="L928" s="361"/>
      <c r="M928" s="361"/>
      <c r="N928" s="361"/>
      <c r="O928" s="361"/>
      <c r="P928" s="364"/>
      <c r="Q928" s="364"/>
      <c r="R928" s="366"/>
      <c r="S928" s="366"/>
      <c r="T928" s="366"/>
      <c r="U928" s="347"/>
      <c r="V928" s="347"/>
      <c r="W928" s="347"/>
      <c r="X928" s="347"/>
      <c r="Y928" s="347"/>
      <c r="Z928" s="347"/>
      <c r="AA928" s="347"/>
      <c r="AB928" s="347"/>
      <c r="AC928" s="347"/>
      <c r="AD928" s="347"/>
      <c r="AE928" s="347"/>
      <c r="AF928" s="347"/>
      <c r="AG928" s="347"/>
      <c r="AH928" s="347"/>
      <c r="AI928" s="347"/>
      <c r="AJ928" s="347"/>
      <c r="AK928" s="347"/>
      <c r="AL928" s="347"/>
      <c r="AM928" s="347"/>
      <c r="AN928" s="347"/>
      <c r="AO928" s="347"/>
    </row>
    <row r="929" spans="1:41" ht="12.75" customHeight="1" x14ac:dyDescent="0.25">
      <c r="A929" s="347"/>
      <c r="B929" s="361"/>
      <c r="C929" s="361"/>
      <c r="D929" s="361"/>
      <c r="E929" s="347"/>
      <c r="F929" s="347"/>
      <c r="G929" s="347"/>
      <c r="H929" s="347"/>
      <c r="I929" s="347"/>
      <c r="J929" s="347"/>
      <c r="K929" s="347"/>
      <c r="L929" s="361"/>
      <c r="M929" s="361"/>
      <c r="N929" s="361"/>
      <c r="O929" s="361"/>
      <c r="P929" s="364"/>
      <c r="Q929" s="364"/>
      <c r="R929" s="366"/>
      <c r="S929" s="366"/>
      <c r="T929" s="366"/>
      <c r="U929" s="347"/>
      <c r="V929" s="347"/>
      <c r="W929" s="347"/>
      <c r="X929" s="347"/>
      <c r="Y929" s="347"/>
      <c r="Z929" s="347"/>
      <c r="AA929" s="347"/>
      <c r="AB929" s="347"/>
      <c r="AC929" s="347"/>
      <c r="AD929" s="347"/>
      <c r="AE929" s="347"/>
      <c r="AF929" s="347"/>
      <c r="AG929" s="347"/>
      <c r="AH929" s="347"/>
      <c r="AI929" s="347"/>
      <c r="AJ929" s="347"/>
      <c r="AK929" s="347"/>
      <c r="AL929" s="347"/>
      <c r="AM929" s="347"/>
      <c r="AN929" s="347"/>
      <c r="AO929" s="347"/>
    </row>
    <row r="930" spans="1:41" ht="12.75" customHeight="1" x14ac:dyDescent="0.25">
      <c r="A930" s="347"/>
      <c r="B930" s="361"/>
      <c r="C930" s="361"/>
      <c r="D930" s="361"/>
      <c r="E930" s="347"/>
      <c r="F930" s="347"/>
      <c r="G930" s="347"/>
      <c r="H930" s="347"/>
      <c r="I930" s="347"/>
      <c r="J930" s="347"/>
      <c r="K930" s="347"/>
      <c r="L930" s="361"/>
      <c r="M930" s="361"/>
      <c r="N930" s="361"/>
      <c r="O930" s="361"/>
      <c r="P930" s="364"/>
      <c r="Q930" s="364"/>
      <c r="R930" s="366"/>
      <c r="S930" s="366"/>
      <c r="T930" s="366"/>
      <c r="U930" s="347"/>
      <c r="V930" s="347"/>
      <c r="W930" s="347"/>
      <c r="X930" s="347"/>
      <c r="Y930" s="347"/>
      <c r="Z930" s="347"/>
      <c r="AA930" s="347"/>
      <c r="AB930" s="347"/>
      <c r="AC930" s="347"/>
      <c r="AD930" s="347"/>
      <c r="AE930" s="347"/>
      <c r="AF930" s="347"/>
      <c r="AG930" s="347"/>
      <c r="AH930" s="347"/>
      <c r="AI930" s="347"/>
      <c r="AJ930" s="347"/>
      <c r="AK930" s="347"/>
      <c r="AL930" s="347"/>
      <c r="AM930" s="347"/>
      <c r="AN930" s="347"/>
      <c r="AO930" s="347"/>
    </row>
    <row r="931" spans="1:41" ht="12.75" customHeight="1" x14ac:dyDescent="0.25">
      <c r="A931" s="347"/>
      <c r="B931" s="361"/>
      <c r="C931" s="361"/>
      <c r="D931" s="361"/>
      <c r="E931" s="347"/>
      <c r="F931" s="347"/>
      <c r="G931" s="347"/>
      <c r="H931" s="347"/>
      <c r="I931" s="347"/>
      <c r="J931" s="347"/>
      <c r="K931" s="347"/>
      <c r="L931" s="361"/>
      <c r="M931" s="361"/>
      <c r="N931" s="361"/>
      <c r="O931" s="361"/>
      <c r="P931" s="364"/>
      <c r="Q931" s="364"/>
      <c r="R931" s="366"/>
      <c r="S931" s="366"/>
      <c r="T931" s="366"/>
      <c r="U931" s="347"/>
      <c r="V931" s="347"/>
      <c r="W931" s="347"/>
      <c r="X931" s="347"/>
      <c r="Y931" s="347"/>
      <c r="Z931" s="347"/>
      <c r="AA931" s="347"/>
      <c r="AB931" s="347"/>
      <c r="AC931" s="347"/>
      <c r="AD931" s="347"/>
      <c r="AE931" s="347"/>
      <c r="AF931" s="347"/>
      <c r="AG931" s="347"/>
      <c r="AH931" s="347"/>
      <c r="AI931" s="347"/>
      <c r="AJ931" s="347"/>
      <c r="AK931" s="347"/>
      <c r="AL931" s="347"/>
      <c r="AM931" s="347"/>
      <c r="AN931" s="347"/>
      <c r="AO931" s="347"/>
    </row>
    <row r="932" spans="1:41" ht="12.75" customHeight="1" x14ac:dyDescent="0.25">
      <c r="A932" s="347"/>
      <c r="B932" s="361"/>
      <c r="C932" s="361"/>
      <c r="D932" s="361"/>
      <c r="E932" s="347"/>
      <c r="F932" s="347"/>
      <c r="G932" s="347"/>
      <c r="H932" s="347"/>
      <c r="I932" s="347"/>
      <c r="J932" s="347"/>
      <c r="K932" s="347"/>
      <c r="L932" s="361"/>
      <c r="M932" s="361"/>
      <c r="N932" s="361"/>
      <c r="O932" s="361"/>
      <c r="P932" s="364"/>
      <c r="Q932" s="364"/>
      <c r="R932" s="366"/>
      <c r="S932" s="366"/>
      <c r="T932" s="366"/>
      <c r="U932" s="347"/>
      <c r="V932" s="347"/>
      <c r="W932" s="347"/>
      <c r="X932" s="347"/>
      <c r="Y932" s="347"/>
      <c r="Z932" s="347"/>
      <c r="AA932" s="347"/>
      <c r="AB932" s="347"/>
      <c r="AC932" s="347"/>
      <c r="AD932" s="347"/>
      <c r="AE932" s="347"/>
      <c r="AF932" s="347"/>
      <c r="AG932" s="347"/>
      <c r="AH932" s="347"/>
      <c r="AI932" s="347"/>
      <c r="AJ932" s="347"/>
      <c r="AK932" s="347"/>
      <c r="AL932" s="347"/>
      <c r="AM932" s="347"/>
      <c r="AN932" s="347"/>
      <c r="AO932" s="347"/>
    </row>
    <row r="933" spans="1:41" ht="12.75" customHeight="1" x14ac:dyDescent="0.25">
      <c r="A933" s="347"/>
      <c r="B933" s="361"/>
      <c r="C933" s="361"/>
      <c r="D933" s="361"/>
      <c r="E933" s="347"/>
      <c r="F933" s="347"/>
      <c r="G933" s="347"/>
      <c r="H933" s="347"/>
      <c r="I933" s="347"/>
      <c r="J933" s="347"/>
      <c r="K933" s="347"/>
      <c r="L933" s="361"/>
      <c r="M933" s="361"/>
      <c r="N933" s="361"/>
      <c r="O933" s="361"/>
      <c r="P933" s="364"/>
      <c r="Q933" s="364"/>
      <c r="R933" s="366"/>
      <c r="S933" s="366"/>
      <c r="T933" s="366"/>
      <c r="U933" s="347"/>
      <c r="V933" s="347"/>
      <c r="W933" s="347"/>
      <c r="X933" s="347"/>
      <c r="Y933" s="347"/>
      <c r="Z933" s="347"/>
      <c r="AA933" s="347"/>
      <c r="AB933" s="347"/>
      <c r="AC933" s="347"/>
      <c r="AD933" s="347"/>
      <c r="AE933" s="347"/>
      <c r="AF933" s="347"/>
      <c r="AG933" s="347"/>
      <c r="AH933" s="347"/>
      <c r="AI933" s="347"/>
      <c r="AJ933" s="347"/>
      <c r="AK933" s="347"/>
      <c r="AL933" s="347"/>
      <c r="AM933" s="347"/>
      <c r="AN933" s="347"/>
      <c r="AO933" s="347"/>
    </row>
    <row r="934" spans="1:41" ht="12.75" customHeight="1" x14ac:dyDescent="0.25">
      <c r="A934" s="347"/>
      <c r="B934" s="361"/>
      <c r="C934" s="361"/>
      <c r="D934" s="361"/>
      <c r="E934" s="347"/>
      <c r="F934" s="347"/>
      <c r="G934" s="347"/>
      <c r="H934" s="347"/>
      <c r="I934" s="347"/>
      <c r="J934" s="347"/>
      <c r="K934" s="347"/>
      <c r="L934" s="361"/>
      <c r="M934" s="361"/>
      <c r="N934" s="361"/>
      <c r="O934" s="361"/>
      <c r="P934" s="364"/>
      <c r="Q934" s="364"/>
      <c r="R934" s="366"/>
      <c r="S934" s="366"/>
      <c r="T934" s="366"/>
      <c r="U934" s="347"/>
      <c r="V934" s="347"/>
      <c r="W934" s="347"/>
      <c r="X934" s="347"/>
      <c r="Y934" s="347"/>
      <c r="Z934" s="347"/>
      <c r="AA934" s="347"/>
      <c r="AB934" s="347"/>
      <c r="AC934" s="347"/>
      <c r="AD934" s="347"/>
      <c r="AE934" s="347"/>
      <c r="AF934" s="347"/>
      <c r="AG934" s="347"/>
      <c r="AH934" s="347"/>
      <c r="AI934" s="347"/>
      <c r="AJ934" s="347"/>
      <c r="AK934" s="347"/>
      <c r="AL934" s="347"/>
      <c r="AM934" s="347"/>
      <c r="AN934" s="347"/>
      <c r="AO934" s="347"/>
    </row>
    <row r="935" spans="1:41" ht="12.75" customHeight="1" x14ac:dyDescent="0.25">
      <c r="A935" s="347"/>
      <c r="B935" s="361"/>
      <c r="C935" s="361"/>
      <c r="D935" s="361"/>
      <c r="E935" s="347"/>
      <c r="F935" s="347"/>
      <c r="G935" s="347"/>
      <c r="H935" s="347"/>
      <c r="I935" s="347"/>
      <c r="J935" s="347"/>
      <c r="K935" s="347"/>
      <c r="L935" s="361"/>
      <c r="M935" s="361"/>
      <c r="N935" s="361"/>
      <c r="O935" s="361"/>
      <c r="P935" s="364"/>
      <c r="Q935" s="364"/>
      <c r="R935" s="366"/>
      <c r="S935" s="366"/>
      <c r="T935" s="366"/>
      <c r="U935" s="347"/>
      <c r="V935" s="347"/>
      <c r="W935" s="347"/>
      <c r="X935" s="347"/>
      <c r="Y935" s="347"/>
      <c r="Z935" s="347"/>
      <c r="AA935" s="347"/>
      <c r="AB935" s="347"/>
      <c r="AC935" s="347"/>
      <c r="AD935" s="347"/>
      <c r="AE935" s="347"/>
      <c r="AF935" s="347"/>
      <c r="AG935" s="347"/>
      <c r="AH935" s="347"/>
      <c r="AI935" s="347"/>
      <c r="AJ935" s="347"/>
      <c r="AK935" s="347"/>
      <c r="AL935" s="347"/>
      <c r="AM935" s="347"/>
      <c r="AN935" s="347"/>
      <c r="AO935" s="347"/>
    </row>
    <row r="936" spans="1:41" ht="12.75" customHeight="1" x14ac:dyDescent="0.25">
      <c r="A936" s="347"/>
      <c r="B936" s="361"/>
      <c r="C936" s="361"/>
      <c r="D936" s="361"/>
      <c r="E936" s="347"/>
      <c r="F936" s="347"/>
      <c r="G936" s="347"/>
      <c r="H936" s="347"/>
      <c r="I936" s="347"/>
      <c r="J936" s="347"/>
      <c r="K936" s="347"/>
      <c r="L936" s="361"/>
      <c r="M936" s="361"/>
      <c r="N936" s="361"/>
      <c r="O936" s="361"/>
      <c r="P936" s="364"/>
      <c r="Q936" s="364"/>
      <c r="R936" s="366"/>
      <c r="S936" s="366"/>
      <c r="T936" s="366"/>
      <c r="U936" s="347"/>
      <c r="V936" s="347"/>
      <c r="W936" s="347"/>
      <c r="X936" s="347"/>
      <c r="Y936" s="347"/>
      <c r="Z936" s="347"/>
      <c r="AA936" s="347"/>
      <c r="AB936" s="347"/>
      <c r="AC936" s="347"/>
      <c r="AD936" s="347"/>
      <c r="AE936" s="347"/>
      <c r="AF936" s="347"/>
      <c r="AG936" s="347"/>
      <c r="AH936" s="347"/>
      <c r="AI936" s="347"/>
      <c r="AJ936" s="347"/>
      <c r="AK936" s="347"/>
      <c r="AL936" s="347"/>
      <c r="AM936" s="347"/>
      <c r="AN936" s="347"/>
      <c r="AO936" s="347"/>
    </row>
    <row r="937" spans="1:41" ht="12.75" customHeight="1" x14ac:dyDescent="0.25">
      <c r="A937" s="347"/>
      <c r="B937" s="361"/>
      <c r="C937" s="361"/>
      <c r="D937" s="361"/>
      <c r="E937" s="347"/>
      <c r="F937" s="347"/>
      <c r="G937" s="347"/>
      <c r="H937" s="347"/>
      <c r="I937" s="347"/>
      <c r="J937" s="347"/>
      <c r="K937" s="347"/>
      <c r="L937" s="361"/>
      <c r="M937" s="361"/>
      <c r="N937" s="361"/>
      <c r="O937" s="361"/>
      <c r="P937" s="364"/>
      <c r="Q937" s="364"/>
      <c r="R937" s="366"/>
      <c r="S937" s="366"/>
      <c r="T937" s="366"/>
      <c r="U937" s="347"/>
      <c r="V937" s="347"/>
      <c r="W937" s="347"/>
      <c r="X937" s="347"/>
      <c r="Y937" s="347"/>
      <c r="Z937" s="347"/>
      <c r="AA937" s="347"/>
      <c r="AB937" s="347"/>
      <c r="AC937" s="347"/>
      <c r="AD937" s="347"/>
      <c r="AE937" s="347"/>
      <c r="AF937" s="347"/>
      <c r="AG937" s="347"/>
      <c r="AH937" s="347"/>
      <c r="AI937" s="347"/>
      <c r="AJ937" s="347"/>
      <c r="AK937" s="347"/>
      <c r="AL937" s="347"/>
      <c r="AM937" s="347"/>
      <c r="AN937" s="347"/>
      <c r="AO937" s="347"/>
    </row>
    <row r="938" spans="1:41" ht="12.75" customHeight="1" x14ac:dyDescent="0.25">
      <c r="A938" s="347"/>
      <c r="B938" s="361"/>
      <c r="C938" s="361"/>
      <c r="D938" s="361"/>
      <c r="E938" s="347"/>
      <c r="F938" s="347"/>
      <c r="G938" s="347"/>
      <c r="H938" s="347"/>
      <c r="I938" s="347"/>
      <c r="J938" s="347"/>
      <c r="K938" s="347"/>
      <c r="L938" s="361"/>
      <c r="M938" s="361"/>
      <c r="N938" s="361"/>
      <c r="O938" s="361"/>
      <c r="P938" s="364"/>
      <c r="Q938" s="364"/>
      <c r="R938" s="366"/>
      <c r="S938" s="366"/>
      <c r="T938" s="366"/>
      <c r="U938" s="347"/>
      <c r="V938" s="347"/>
      <c r="W938" s="347"/>
      <c r="X938" s="347"/>
      <c r="Y938" s="347"/>
      <c r="Z938" s="347"/>
      <c r="AA938" s="347"/>
      <c r="AB938" s="347"/>
      <c r="AC938" s="347"/>
      <c r="AD938" s="347"/>
      <c r="AE938" s="347"/>
      <c r="AF938" s="347"/>
      <c r="AG938" s="347"/>
      <c r="AH938" s="347"/>
      <c r="AI938" s="347"/>
      <c r="AJ938" s="347"/>
      <c r="AK938" s="347"/>
      <c r="AL938" s="347"/>
      <c r="AM938" s="347"/>
      <c r="AN938" s="347"/>
      <c r="AO938" s="347"/>
    </row>
    <row r="939" spans="1:41" ht="12.75" customHeight="1" x14ac:dyDescent="0.25">
      <c r="A939" s="347"/>
      <c r="B939" s="361"/>
      <c r="C939" s="361"/>
      <c r="D939" s="361"/>
      <c r="E939" s="347"/>
      <c r="F939" s="347"/>
      <c r="G939" s="347"/>
      <c r="H939" s="347"/>
      <c r="I939" s="347"/>
      <c r="J939" s="347"/>
      <c r="K939" s="347"/>
      <c r="L939" s="361"/>
      <c r="M939" s="361"/>
      <c r="N939" s="361"/>
      <c r="O939" s="361"/>
      <c r="P939" s="364"/>
      <c r="Q939" s="364"/>
      <c r="R939" s="366"/>
      <c r="S939" s="366"/>
      <c r="T939" s="366"/>
      <c r="U939" s="347"/>
      <c r="V939" s="347"/>
      <c r="W939" s="347"/>
      <c r="X939" s="347"/>
      <c r="Y939" s="347"/>
      <c r="Z939" s="347"/>
      <c r="AA939" s="347"/>
      <c r="AB939" s="347"/>
      <c r="AC939" s="347"/>
      <c r="AD939" s="347"/>
      <c r="AE939" s="347"/>
      <c r="AF939" s="347"/>
      <c r="AG939" s="347"/>
      <c r="AH939" s="347"/>
      <c r="AI939" s="347"/>
      <c r="AJ939" s="347"/>
      <c r="AK939" s="347"/>
      <c r="AL939" s="347"/>
      <c r="AM939" s="347"/>
      <c r="AN939" s="347"/>
      <c r="AO939" s="347"/>
    </row>
    <row r="940" spans="1:41" ht="12.75" customHeight="1" x14ac:dyDescent="0.25">
      <c r="A940" s="347"/>
      <c r="B940" s="361"/>
      <c r="C940" s="361"/>
      <c r="D940" s="361"/>
      <c r="E940" s="347"/>
      <c r="F940" s="347"/>
      <c r="G940" s="347"/>
      <c r="H940" s="347"/>
      <c r="I940" s="347"/>
      <c r="J940" s="347"/>
      <c r="K940" s="347"/>
      <c r="L940" s="361"/>
      <c r="M940" s="361"/>
      <c r="N940" s="361"/>
      <c r="O940" s="361"/>
      <c r="P940" s="364"/>
      <c r="Q940" s="364"/>
      <c r="R940" s="366"/>
      <c r="S940" s="366"/>
      <c r="T940" s="366"/>
      <c r="U940" s="347"/>
      <c r="V940" s="347"/>
      <c r="W940" s="347"/>
      <c r="X940" s="347"/>
      <c r="Y940" s="347"/>
      <c r="Z940" s="347"/>
      <c r="AA940" s="347"/>
      <c r="AB940" s="347"/>
      <c r="AC940" s="347"/>
      <c r="AD940" s="347"/>
      <c r="AE940" s="347"/>
      <c r="AF940" s="347"/>
      <c r="AG940" s="347"/>
      <c r="AH940" s="347"/>
      <c r="AI940" s="347"/>
      <c r="AJ940" s="347"/>
      <c r="AK940" s="347"/>
      <c r="AL940" s="347"/>
      <c r="AM940" s="347"/>
      <c r="AN940" s="347"/>
      <c r="AO940" s="347"/>
    </row>
    <row r="941" spans="1:41" ht="12.75" customHeight="1" x14ac:dyDescent="0.25">
      <c r="A941" s="347"/>
      <c r="B941" s="361"/>
      <c r="C941" s="361"/>
      <c r="D941" s="361"/>
      <c r="E941" s="347"/>
      <c r="F941" s="347"/>
      <c r="G941" s="347"/>
      <c r="H941" s="347"/>
      <c r="I941" s="347"/>
      <c r="J941" s="347"/>
      <c r="K941" s="347"/>
      <c r="L941" s="361"/>
      <c r="M941" s="361"/>
      <c r="N941" s="361"/>
      <c r="O941" s="361"/>
      <c r="P941" s="364"/>
      <c r="Q941" s="364"/>
      <c r="R941" s="366"/>
      <c r="S941" s="366"/>
      <c r="T941" s="366"/>
      <c r="U941" s="347"/>
      <c r="V941" s="347"/>
      <c r="W941" s="347"/>
      <c r="X941" s="347"/>
      <c r="Y941" s="347"/>
      <c r="Z941" s="347"/>
      <c r="AA941" s="347"/>
      <c r="AB941" s="347"/>
      <c r="AC941" s="347"/>
      <c r="AD941" s="347"/>
      <c r="AE941" s="347"/>
      <c r="AF941" s="347"/>
      <c r="AG941" s="347"/>
      <c r="AH941" s="347"/>
      <c r="AI941" s="347"/>
      <c r="AJ941" s="347"/>
      <c r="AK941" s="347"/>
      <c r="AL941" s="347"/>
      <c r="AM941" s="347"/>
      <c r="AN941" s="347"/>
      <c r="AO941" s="347"/>
    </row>
    <row r="942" spans="1:41" ht="12.75" customHeight="1" x14ac:dyDescent="0.25">
      <c r="A942" s="347"/>
      <c r="B942" s="361"/>
      <c r="C942" s="361"/>
      <c r="D942" s="361"/>
      <c r="E942" s="347"/>
      <c r="F942" s="347"/>
      <c r="G942" s="347"/>
      <c r="H942" s="347"/>
      <c r="I942" s="347"/>
      <c r="J942" s="347"/>
      <c r="K942" s="347"/>
      <c r="L942" s="361"/>
      <c r="M942" s="361"/>
      <c r="N942" s="361"/>
      <c r="O942" s="361"/>
      <c r="P942" s="364"/>
      <c r="Q942" s="364"/>
      <c r="R942" s="366"/>
      <c r="S942" s="366"/>
      <c r="T942" s="366"/>
      <c r="U942" s="347"/>
      <c r="V942" s="347"/>
      <c r="W942" s="347"/>
      <c r="X942" s="347"/>
      <c r="Y942" s="347"/>
      <c r="Z942" s="347"/>
      <c r="AA942" s="347"/>
      <c r="AB942" s="347"/>
      <c r="AC942" s="347"/>
      <c r="AD942" s="347"/>
      <c r="AE942" s="347"/>
      <c r="AF942" s="347"/>
      <c r="AG942" s="347"/>
      <c r="AH942" s="347"/>
      <c r="AI942" s="347"/>
      <c r="AJ942" s="347"/>
      <c r="AK942" s="347"/>
      <c r="AL942" s="347"/>
      <c r="AM942" s="347"/>
      <c r="AN942" s="347"/>
      <c r="AO942" s="347"/>
    </row>
    <row r="943" spans="1:41" ht="12.75" customHeight="1" x14ac:dyDescent="0.25">
      <c r="A943" s="347"/>
      <c r="B943" s="361"/>
      <c r="C943" s="361"/>
      <c r="D943" s="361"/>
      <c r="E943" s="347"/>
      <c r="F943" s="347"/>
      <c r="G943" s="347"/>
      <c r="H943" s="347"/>
      <c r="I943" s="347"/>
      <c r="J943" s="347"/>
      <c r="K943" s="347"/>
      <c r="L943" s="361"/>
      <c r="M943" s="361"/>
      <c r="N943" s="361"/>
      <c r="O943" s="361"/>
      <c r="P943" s="364"/>
      <c r="Q943" s="364"/>
      <c r="R943" s="366"/>
      <c r="S943" s="366"/>
      <c r="T943" s="366"/>
      <c r="U943" s="347"/>
      <c r="V943" s="347"/>
      <c r="W943" s="347"/>
      <c r="X943" s="347"/>
      <c r="Y943" s="347"/>
      <c r="Z943" s="347"/>
      <c r="AA943" s="347"/>
      <c r="AB943" s="347"/>
      <c r="AC943" s="347"/>
      <c r="AD943" s="347"/>
      <c r="AE943" s="347"/>
      <c r="AF943" s="347"/>
      <c r="AG943" s="347"/>
      <c r="AH943" s="347"/>
      <c r="AI943" s="347"/>
      <c r="AJ943" s="347"/>
      <c r="AK943" s="347"/>
      <c r="AL943" s="347"/>
      <c r="AM943" s="347"/>
      <c r="AN943" s="347"/>
      <c r="AO943" s="347"/>
    </row>
    <row r="944" spans="1:41" ht="12.75" customHeight="1" x14ac:dyDescent="0.25">
      <c r="A944" s="347"/>
      <c r="B944" s="361"/>
      <c r="C944" s="361"/>
      <c r="D944" s="361"/>
      <c r="E944" s="347"/>
      <c r="F944" s="347"/>
      <c r="G944" s="347"/>
      <c r="H944" s="347"/>
      <c r="I944" s="347"/>
      <c r="J944" s="347"/>
      <c r="K944" s="347"/>
      <c r="L944" s="361"/>
      <c r="M944" s="361"/>
      <c r="N944" s="361"/>
      <c r="O944" s="361"/>
      <c r="P944" s="364"/>
      <c r="Q944" s="364"/>
      <c r="R944" s="366"/>
      <c r="S944" s="366"/>
      <c r="T944" s="366"/>
      <c r="U944" s="347"/>
      <c r="V944" s="347"/>
      <c r="W944" s="347"/>
      <c r="X944" s="347"/>
      <c r="Y944" s="347"/>
      <c r="Z944" s="347"/>
      <c r="AA944" s="347"/>
      <c r="AB944" s="347"/>
      <c r="AC944" s="347"/>
      <c r="AD944" s="347"/>
      <c r="AE944" s="347"/>
      <c r="AF944" s="347"/>
      <c r="AG944" s="347"/>
      <c r="AH944" s="347"/>
      <c r="AI944" s="347"/>
      <c r="AJ944" s="347"/>
      <c r="AK944" s="347"/>
      <c r="AL944" s="347"/>
      <c r="AM944" s="347"/>
      <c r="AN944" s="347"/>
      <c r="AO944" s="347"/>
    </row>
    <row r="945" spans="1:41" ht="12.75" customHeight="1" x14ac:dyDescent="0.25">
      <c r="A945" s="347"/>
      <c r="B945" s="361"/>
      <c r="C945" s="361"/>
      <c r="D945" s="361"/>
      <c r="E945" s="347"/>
      <c r="F945" s="347"/>
      <c r="G945" s="347"/>
      <c r="H945" s="347"/>
      <c r="I945" s="347"/>
      <c r="J945" s="347"/>
      <c r="K945" s="347"/>
      <c r="L945" s="361"/>
      <c r="M945" s="361"/>
      <c r="N945" s="361"/>
      <c r="O945" s="361"/>
      <c r="P945" s="364"/>
      <c r="Q945" s="364"/>
      <c r="R945" s="366"/>
      <c r="S945" s="366"/>
      <c r="T945" s="366"/>
      <c r="U945" s="347"/>
      <c r="V945" s="347"/>
      <c r="W945" s="347"/>
      <c r="X945" s="347"/>
      <c r="Y945" s="347"/>
      <c r="Z945" s="347"/>
      <c r="AA945" s="347"/>
      <c r="AB945" s="347"/>
      <c r="AC945" s="347"/>
      <c r="AD945" s="347"/>
      <c r="AE945" s="347"/>
      <c r="AF945" s="347"/>
      <c r="AG945" s="347"/>
      <c r="AH945" s="347"/>
      <c r="AI945" s="347"/>
      <c r="AJ945" s="347"/>
      <c r="AK945" s="347"/>
      <c r="AL945" s="347"/>
      <c r="AM945" s="347"/>
      <c r="AN945" s="347"/>
      <c r="AO945" s="347"/>
    </row>
    <row r="946" spans="1:41" ht="12.75" customHeight="1" x14ac:dyDescent="0.25">
      <c r="A946" s="347"/>
      <c r="B946" s="361"/>
      <c r="C946" s="361"/>
      <c r="D946" s="361"/>
      <c r="E946" s="347"/>
      <c r="F946" s="347"/>
      <c r="G946" s="347"/>
      <c r="H946" s="347"/>
      <c r="I946" s="347"/>
      <c r="J946" s="347"/>
      <c r="K946" s="347"/>
      <c r="L946" s="361"/>
      <c r="M946" s="361"/>
      <c r="N946" s="361"/>
      <c r="O946" s="361"/>
      <c r="P946" s="364"/>
      <c r="Q946" s="364"/>
      <c r="R946" s="366"/>
      <c r="S946" s="366"/>
      <c r="T946" s="366"/>
      <c r="U946" s="347"/>
      <c r="V946" s="347"/>
      <c r="W946" s="347"/>
      <c r="X946" s="347"/>
      <c r="Y946" s="347"/>
      <c r="Z946" s="347"/>
      <c r="AA946" s="347"/>
      <c r="AB946" s="347"/>
      <c r="AC946" s="347"/>
      <c r="AD946" s="347"/>
      <c r="AE946" s="347"/>
      <c r="AF946" s="347"/>
      <c r="AG946" s="347"/>
      <c r="AH946" s="347"/>
      <c r="AI946" s="347"/>
      <c r="AJ946" s="347"/>
      <c r="AK946" s="347"/>
      <c r="AL946" s="347"/>
      <c r="AM946" s="347"/>
      <c r="AN946" s="347"/>
      <c r="AO946" s="347"/>
    </row>
    <row r="947" spans="1:41" ht="12.75" customHeight="1" x14ac:dyDescent="0.25">
      <c r="A947" s="347"/>
      <c r="B947" s="361"/>
      <c r="C947" s="361"/>
      <c r="D947" s="361"/>
      <c r="E947" s="347"/>
      <c r="F947" s="347"/>
      <c r="G947" s="347"/>
      <c r="H947" s="347"/>
      <c r="I947" s="347"/>
      <c r="J947" s="347"/>
      <c r="K947" s="347"/>
      <c r="L947" s="361"/>
      <c r="M947" s="361"/>
      <c r="N947" s="361"/>
      <c r="O947" s="361"/>
      <c r="P947" s="364"/>
      <c r="Q947" s="364"/>
      <c r="R947" s="366"/>
      <c r="S947" s="366"/>
      <c r="T947" s="366"/>
      <c r="U947" s="347"/>
      <c r="V947" s="347"/>
      <c r="W947" s="347"/>
      <c r="X947" s="347"/>
      <c r="Y947" s="347"/>
      <c r="Z947" s="347"/>
      <c r="AA947" s="347"/>
      <c r="AB947" s="347"/>
      <c r="AC947" s="347"/>
      <c r="AD947" s="347"/>
      <c r="AE947" s="347"/>
      <c r="AF947" s="347"/>
      <c r="AG947" s="347"/>
      <c r="AH947" s="347"/>
      <c r="AI947" s="347"/>
      <c r="AJ947" s="347"/>
      <c r="AK947" s="347"/>
      <c r="AL947" s="347"/>
      <c r="AM947" s="347"/>
      <c r="AN947" s="347"/>
      <c r="AO947" s="347"/>
    </row>
    <row r="948" spans="1:41" ht="12.75" customHeight="1" x14ac:dyDescent="0.25">
      <c r="A948" s="347"/>
      <c r="B948" s="361"/>
      <c r="C948" s="361"/>
      <c r="D948" s="361"/>
      <c r="E948" s="347"/>
      <c r="F948" s="347"/>
      <c r="G948" s="347"/>
      <c r="H948" s="347"/>
      <c r="I948" s="347"/>
      <c r="J948" s="347"/>
      <c r="K948" s="347"/>
      <c r="L948" s="361"/>
      <c r="M948" s="361"/>
      <c r="N948" s="361"/>
      <c r="O948" s="361"/>
      <c r="P948" s="364"/>
      <c r="Q948" s="364"/>
      <c r="R948" s="366"/>
      <c r="S948" s="366"/>
      <c r="T948" s="366"/>
      <c r="U948" s="347"/>
      <c r="V948" s="347"/>
      <c r="W948" s="347"/>
      <c r="X948" s="347"/>
      <c r="Y948" s="347"/>
      <c r="Z948" s="347"/>
      <c r="AA948" s="347"/>
      <c r="AB948" s="347"/>
      <c r="AC948" s="347"/>
      <c r="AD948" s="347"/>
      <c r="AE948" s="347"/>
      <c r="AF948" s="347"/>
      <c r="AG948" s="347"/>
      <c r="AH948" s="347"/>
      <c r="AI948" s="347"/>
      <c r="AJ948" s="347"/>
      <c r="AK948" s="347"/>
      <c r="AL948" s="347"/>
      <c r="AM948" s="347"/>
      <c r="AN948" s="347"/>
      <c r="AO948" s="347"/>
    </row>
    <row r="949" spans="1:41" ht="12.75" customHeight="1" x14ac:dyDescent="0.25">
      <c r="A949" s="347"/>
      <c r="B949" s="361"/>
      <c r="C949" s="361"/>
      <c r="D949" s="361"/>
      <c r="E949" s="347"/>
      <c r="F949" s="347"/>
      <c r="G949" s="347"/>
      <c r="H949" s="347"/>
      <c r="I949" s="347"/>
      <c r="J949" s="347"/>
      <c r="K949" s="347"/>
      <c r="L949" s="361"/>
      <c r="M949" s="361"/>
      <c r="N949" s="361"/>
      <c r="O949" s="361"/>
      <c r="P949" s="364"/>
      <c r="Q949" s="364"/>
      <c r="R949" s="366"/>
      <c r="S949" s="366"/>
      <c r="T949" s="366"/>
      <c r="U949" s="347"/>
      <c r="V949" s="347"/>
      <c r="W949" s="347"/>
      <c r="X949" s="347"/>
      <c r="Y949" s="347"/>
      <c r="Z949" s="347"/>
      <c r="AA949" s="347"/>
      <c r="AB949" s="347"/>
      <c r="AC949" s="347"/>
      <c r="AD949" s="347"/>
      <c r="AE949" s="347"/>
      <c r="AF949" s="347"/>
      <c r="AG949" s="347"/>
      <c r="AH949" s="347"/>
      <c r="AI949" s="347"/>
      <c r="AJ949" s="347"/>
      <c r="AK949" s="347"/>
      <c r="AL949" s="347"/>
      <c r="AM949" s="347"/>
      <c r="AN949" s="347"/>
      <c r="AO949" s="347"/>
    </row>
    <row r="950" spans="1:41" ht="12.75" customHeight="1" x14ac:dyDescent="0.25">
      <c r="A950" s="347"/>
      <c r="B950" s="361"/>
      <c r="C950" s="361"/>
      <c r="D950" s="361"/>
      <c r="E950" s="347"/>
      <c r="F950" s="347"/>
      <c r="G950" s="347"/>
      <c r="H950" s="347"/>
      <c r="I950" s="347"/>
      <c r="J950" s="347"/>
      <c r="K950" s="347"/>
      <c r="L950" s="361"/>
      <c r="M950" s="361"/>
      <c r="N950" s="361"/>
      <c r="O950" s="361"/>
      <c r="P950" s="364"/>
      <c r="Q950" s="364"/>
      <c r="R950" s="366"/>
      <c r="S950" s="366"/>
      <c r="T950" s="366"/>
      <c r="U950" s="347"/>
      <c r="V950" s="347"/>
      <c r="W950" s="347"/>
      <c r="X950" s="347"/>
      <c r="Y950" s="347"/>
      <c r="Z950" s="347"/>
      <c r="AA950" s="347"/>
      <c r="AB950" s="347"/>
      <c r="AC950" s="347"/>
      <c r="AD950" s="347"/>
      <c r="AE950" s="347"/>
      <c r="AF950" s="347"/>
      <c r="AG950" s="347"/>
      <c r="AH950" s="347"/>
      <c r="AI950" s="347"/>
      <c r="AJ950" s="347"/>
      <c r="AK950" s="347"/>
      <c r="AL950" s="347"/>
      <c r="AM950" s="347"/>
      <c r="AN950" s="347"/>
      <c r="AO950" s="347"/>
    </row>
    <row r="951" spans="1:41" ht="12.75" customHeight="1" x14ac:dyDescent="0.25">
      <c r="A951" s="347"/>
      <c r="B951" s="361"/>
      <c r="C951" s="361"/>
      <c r="D951" s="361"/>
      <c r="E951" s="347"/>
      <c r="F951" s="347"/>
      <c r="G951" s="347"/>
      <c r="H951" s="347"/>
      <c r="I951" s="347"/>
      <c r="J951" s="347"/>
      <c r="K951" s="347"/>
      <c r="L951" s="361"/>
      <c r="M951" s="361"/>
      <c r="N951" s="361"/>
      <c r="O951" s="361"/>
      <c r="P951" s="364"/>
      <c r="Q951" s="364"/>
      <c r="R951" s="366"/>
      <c r="S951" s="366"/>
      <c r="T951" s="366"/>
      <c r="U951" s="347"/>
      <c r="V951" s="347"/>
      <c r="W951" s="347"/>
      <c r="X951" s="347"/>
      <c r="Y951" s="347"/>
      <c r="Z951" s="347"/>
      <c r="AA951" s="347"/>
      <c r="AB951" s="347"/>
      <c r="AC951" s="347"/>
      <c r="AD951" s="347"/>
      <c r="AE951" s="347"/>
      <c r="AF951" s="347"/>
      <c r="AG951" s="347"/>
      <c r="AH951" s="347"/>
      <c r="AI951" s="347"/>
      <c r="AJ951" s="347"/>
      <c r="AK951" s="347"/>
      <c r="AL951" s="347"/>
      <c r="AM951" s="347"/>
      <c r="AN951" s="347"/>
      <c r="AO951" s="347"/>
    </row>
    <row r="952" spans="1:41" ht="12.75" customHeight="1" x14ac:dyDescent="0.25">
      <c r="A952" s="347"/>
      <c r="B952" s="361"/>
      <c r="C952" s="361"/>
      <c r="D952" s="361"/>
      <c r="E952" s="347"/>
      <c r="F952" s="347"/>
      <c r="G952" s="347"/>
      <c r="H952" s="347"/>
      <c r="I952" s="347"/>
      <c r="J952" s="347"/>
      <c r="K952" s="347"/>
      <c r="L952" s="361"/>
      <c r="M952" s="361"/>
      <c r="N952" s="361"/>
      <c r="O952" s="361"/>
      <c r="P952" s="364"/>
      <c r="Q952" s="364"/>
      <c r="R952" s="366"/>
      <c r="S952" s="366"/>
      <c r="T952" s="366"/>
      <c r="U952" s="347"/>
      <c r="V952" s="347"/>
      <c r="W952" s="347"/>
      <c r="X952" s="347"/>
      <c r="Y952" s="347"/>
      <c r="Z952" s="347"/>
      <c r="AA952" s="347"/>
      <c r="AB952" s="347"/>
      <c r="AC952" s="347"/>
      <c r="AD952" s="347"/>
      <c r="AE952" s="347"/>
      <c r="AF952" s="347"/>
      <c r="AG952" s="347"/>
      <c r="AH952" s="347"/>
      <c r="AI952" s="347"/>
      <c r="AJ952" s="347"/>
      <c r="AK952" s="347"/>
      <c r="AL952" s="347"/>
      <c r="AM952" s="347"/>
      <c r="AN952" s="347"/>
      <c r="AO952" s="347"/>
    </row>
    <row r="953" spans="1:41" ht="12.75" customHeight="1" x14ac:dyDescent="0.25">
      <c r="A953" s="347"/>
      <c r="B953" s="361"/>
      <c r="C953" s="361"/>
      <c r="D953" s="361"/>
      <c r="E953" s="347"/>
      <c r="F953" s="347"/>
      <c r="G953" s="347"/>
      <c r="H953" s="347"/>
      <c r="I953" s="347"/>
      <c r="J953" s="347"/>
      <c r="K953" s="347"/>
      <c r="L953" s="361"/>
      <c r="M953" s="361"/>
      <c r="N953" s="361"/>
      <c r="O953" s="361"/>
      <c r="P953" s="364"/>
      <c r="Q953" s="364"/>
      <c r="R953" s="366"/>
      <c r="S953" s="366"/>
      <c r="T953" s="366"/>
      <c r="U953" s="347"/>
      <c r="V953" s="347"/>
      <c r="W953" s="347"/>
      <c r="X953" s="347"/>
      <c r="Y953" s="347"/>
      <c r="Z953" s="347"/>
      <c r="AA953" s="347"/>
      <c r="AB953" s="347"/>
      <c r="AC953" s="347"/>
      <c r="AD953" s="347"/>
      <c r="AE953" s="347"/>
      <c r="AF953" s="347"/>
      <c r="AG953" s="347"/>
      <c r="AH953" s="347"/>
      <c r="AI953" s="347"/>
      <c r="AJ953" s="347"/>
      <c r="AK953" s="347"/>
      <c r="AL953" s="347"/>
      <c r="AM953" s="347"/>
      <c r="AN953" s="347"/>
      <c r="AO953" s="347"/>
    </row>
    <row r="954" spans="1:41" ht="12.75" customHeight="1" x14ac:dyDescent="0.25">
      <c r="A954" s="347"/>
      <c r="B954" s="361"/>
      <c r="C954" s="361"/>
      <c r="D954" s="361"/>
      <c r="E954" s="347"/>
      <c r="F954" s="347"/>
      <c r="G954" s="347"/>
      <c r="H954" s="347"/>
      <c r="I954" s="347"/>
      <c r="J954" s="347"/>
      <c r="K954" s="347"/>
      <c r="L954" s="361"/>
      <c r="M954" s="361"/>
      <c r="N954" s="361"/>
      <c r="O954" s="361"/>
      <c r="P954" s="364"/>
      <c r="Q954" s="364"/>
      <c r="R954" s="366"/>
      <c r="S954" s="366"/>
      <c r="T954" s="366"/>
      <c r="U954" s="347"/>
      <c r="V954" s="347"/>
      <c r="W954" s="347"/>
      <c r="X954" s="347"/>
      <c r="Y954" s="347"/>
      <c r="Z954" s="347"/>
      <c r="AA954" s="347"/>
      <c r="AB954" s="347"/>
      <c r="AC954" s="347"/>
      <c r="AD954" s="347"/>
      <c r="AE954" s="347"/>
      <c r="AF954" s="347"/>
      <c r="AG954" s="347"/>
      <c r="AH954" s="347"/>
      <c r="AI954" s="347"/>
      <c r="AJ954" s="347"/>
      <c r="AK954" s="347"/>
      <c r="AL954" s="347"/>
      <c r="AM954" s="347"/>
      <c r="AN954" s="347"/>
      <c r="AO954" s="347"/>
    </row>
    <row r="955" spans="1:41" ht="12.75" customHeight="1" x14ac:dyDescent="0.25">
      <c r="A955" s="347"/>
      <c r="B955" s="361"/>
      <c r="C955" s="361"/>
      <c r="D955" s="361"/>
      <c r="E955" s="347"/>
      <c r="F955" s="347"/>
      <c r="G955" s="347"/>
      <c r="H955" s="347"/>
      <c r="I955" s="347"/>
      <c r="J955" s="347"/>
      <c r="K955" s="347"/>
      <c r="L955" s="361"/>
      <c r="M955" s="361"/>
      <c r="N955" s="361"/>
      <c r="O955" s="361"/>
      <c r="P955" s="364"/>
      <c r="Q955" s="364"/>
      <c r="R955" s="366"/>
      <c r="S955" s="366"/>
      <c r="T955" s="366"/>
      <c r="U955" s="347"/>
      <c r="V955" s="347"/>
      <c r="W955" s="347"/>
      <c r="X955" s="347"/>
      <c r="Y955" s="347"/>
      <c r="Z955" s="347"/>
      <c r="AA955" s="347"/>
      <c r="AB955" s="347"/>
      <c r="AC955" s="347"/>
      <c r="AD955" s="347"/>
      <c r="AE955" s="347"/>
      <c r="AF955" s="347"/>
      <c r="AG955" s="347"/>
      <c r="AH955" s="347"/>
      <c r="AI955" s="347"/>
      <c r="AJ955" s="347"/>
      <c r="AK955" s="347"/>
      <c r="AL955" s="347"/>
      <c r="AM955" s="347"/>
      <c r="AN955" s="347"/>
      <c r="AO955" s="347"/>
    </row>
    <row r="956" spans="1:41" ht="12.75" customHeight="1" x14ac:dyDescent="0.25">
      <c r="A956" s="347"/>
      <c r="B956" s="361"/>
      <c r="C956" s="361"/>
      <c r="D956" s="361"/>
      <c r="E956" s="347"/>
      <c r="F956" s="347"/>
      <c r="G956" s="347"/>
      <c r="H956" s="347"/>
      <c r="I956" s="347"/>
      <c r="J956" s="347"/>
      <c r="K956" s="347"/>
      <c r="L956" s="361"/>
      <c r="M956" s="361"/>
      <c r="N956" s="361"/>
      <c r="O956" s="361"/>
      <c r="P956" s="364"/>
      <c r="Q956" s="364"/>
      <c r="R956" s="366"/>
      <c r="S956" s="366"/>
      <c r="T956" s="366"/>
      <c r="U956" s="347"/>
      <c r="V956" s="347"/>
      <c r="W956" s="347"/>
      <c r="X956" s="347"/>
      <c r="Y956" s="347"/>
      <c r="Z956" s="347"/>
      <c r="AA956" s="347"/>
      <c r="AB956" s="347"/>
      <c r="AC956" s="347"/>
      <c r="AD956" s="347"/>
      <c r="AE956" s="347"/>
      <c r="AF956" s="347"/>
      <c r="AG956" s="347"/>
      <c r="AH956" s="347"/>
      <c r="AI956" s="347"/>
      <c r="AJ956" s="347"/>
      <c r="AK956" s="347"/>
      <c r="AL956" s="347"/>
      <c r="AM956" s="347"/>
      <c r="AN956" s="347"/>
      <c r="AO956" s="347"/>
    </row>
    <row r="957" spans="1:41" ht="12.75" customHeight="1" x14ac:dyDescent="0.25">
      <c r="A957" s="347"/>
      <c r="B957" s="361"/>
      <c r="C957" s="361"/>
      <c r="D957" s="361"/>
      <c r="E957" s="347"/>
      <c r="F957" s="347"/>
      <c r="G957" s="347"/>
      <c r="H957" s="347"/>
      <c r="I957" s="347"/>
      <c r="J957" s="347"/>
      <c r="K957" s="347"/>
      <c r="L957" s="361"/>
      <c r="M957" s="361"/>
      <c r="N957" s="361"/>
      <c r="O957" s="361"/>
      <c r="P957" s="364"/>
      <c r="Q957" s="364"/>
      <c r="R957" s="366"/>
      <c r="S957" s="366"/>
      <c r="T957" s="366"/>
      <c r="U957" s="347"/>
      <c r="V957" s="347"/>
      <c r="W957" s="347"/>
      <c r="X957" s="347"/>
      <c r="Y957" s="347"/>
      <c r="Z957" s="347"/>
      <c r="AA957" s="347"/>
      <c r="AB957" s="347"/>
      <c r="AC957" s="347"/>
      <c r="AD957" s="347"/>
      <c r="AE957" s="347"/>
      <c r="AF957" s="347"/>
      <c r="AG957" s="347"/>
      <c r="AH957" s="347"/>
      <c r="AI957" s="347"/>
      <c r="AJ957" s="347"/>
      <c r="AK957" s="347"/>
      <c r="AL957" s="347"/>
      <c r="AM957" s="347"/>
      <c r="AN957" s="347"/>
      <c r="AO957" s="347"/>
    </row>
    <row r="958" spans="1:41" ht="12.75" customHeight="1" x14ac:dyDescent="0.25">
      <c r="A958" s="347"/>
      <c r="B958" s="361"/>
      <c r="C958" s="361"/>
      <c r="D958" s="361"/>
      <c r="E958" s="347"/>
      <c r="F958" s="347"/>
      <c r="G958" s="347"/>
      <c r="H958" s="347"/>
      <c r="I958" s="347"/>
      <c r="J958" s="347"/>
      <c r="K958" s="347"/>
      <c r="L958" s="361"/>
      <c r="M958" s="361"/>
      <c r="N958" s="361"/>
      <c r="O958" s="361"/>
      <c r="P958" s="364"/>
      <c r="Q958" s="364"/>
      <c r="R958" s="366"/>
      <c r="S958" s="366"/>
      <c r="T958" s="366"/>
      <c r="U958" s="347"/>
      <c r="V958" s="347"/>
      <c r="W958" s="347"/>
      <c r="X958" s="347"/>
      <c r="Y958" s="347"/>
      <c r="Z958" s="347"/>
      <c r="AA958" s="347"/>
      <c r="AB958" s="347"/>
      <c r="AC958" s="347"/>
      <c r="AD958" s="347"/>
      <c r="AE958" s="347"/>
      <c r="AF958" s="347"/>
      <c r="AG958" s="347"/>
      <c r="AH958" s="347"/>
      <c r="AI958" s="347"/>
      <c r="AJ958" s="347"/>
      <c r="AK958" s="347"/>
      <c r="AL958" s="347"/>
      <c r="AM958" s="347"/>
      <c r="AN958" s="347"/>
      <c r="AO958" s="347"/>
    </row>
    <row r="959" spans="1:41" ht="12.75" customHeight="1" x14ac:dyDescent="0.25">
      <c r="A959" s="347"/>
      <c r="B959" s="361"/>
      <c r="C959" s="361"/>
      <c r="D959" s="361"/>
      <c r="E959" s="347"/>
      <c r="F959" s="347"/>
      <c r="G959" s="347"/>
      <c r="H959" s="347"/>
      <c r="I959" s="347"/>
      <c r="J959" s="347"/>
      <c r="K959" s="347"/>
      <c r="L959" s="361"/>
      <c r="M959" s="361"/>
      <c r="N959" s="361"/>
      <c r="O959" s="361"/>
      <c r="P959" s="364"/>
      <c r="Q959" s="364"/>
      <c r="R959" s="366"/>
      <c r="S959" s="366"/>
      <c r="T959" s="366"/>
      <c r="U959" s="347"/>
      <c r="V959" s="347"/>
      <c r="W959" s="347"/>
      <c r="X959" s="347"/>
      <c r="Y959" s="347"/>
      <c r="Z959" s="347"/>
      <c r="AA959" s="347"/>
      <c r="AB959" s="347"/>
      <c r="AC959" s="347"/>
      <c r="AD959" s="347"/>
      <c r="AE959" s="347"/>
      <c r="AF959" s="347"/>
      <c r="AG959" s="347"/>
      <c r="AH959" s="347"/>
      <c r="AI959" s="347"/>
      <c r="AJ959" s="347"/>
      <c r="AK959" s="347"/>
      <c r="AL959" s="347"/>
      <c r="AM959" s="347"/>
      <c r="AN959" s="347"/>
      <c r="AO959" s="347"/>
    </row>
    <row r="960" spans="1:41" ht="12.75" customHeight="1" x14ac:dyDescent="0.25">
      <c r="A960" s="347"/>
      <c r="B960" s="361"/>
      <c r="C960" s="361"/>
      <c r="D960" s="361"/>
      <c r="E960" s="347"/>
      <c r="F960" s="347"/>
      <c r="G960" s="347"/>
      <c r="H960" s="347"/>
      <c r="I960" s="347"/>
      <c r="J960" s="347"/>
      <c r="K960" s="347"/>
      <c r="L960" s="361"/>
      <c r="M960" s="361"/>
      <c r="N960" s="361"/>
      <c r="O960" s="361"/>
      <c r="P960" s="364"/>
      <c r="Q960" s="364"/>
      <c r="R960" s="366"/>
      <c r="S960" s="366"/>
      <c r="T960" s="366"/>
      <c r="U960" s="347"/>
      <c r="V960" s="347"/>
      <c r="W960" s="347"/>
      <c r="X960" s="347"/>
      <c r="Y960" s="347"/>
      <c r="Z960" s="347"/>
      <c r="AA960" s="347"/>
      <c r="AB960" s="347"/>
      <c r="AC960" s="347"/>
      <c r="AD960" s="347"/>
      <c r="AE960" s="347"/>
      <c r="AF960" s="347"/>
      <c r="AG960" s="347"/>
      <c r="AH960" s="347"/>
      <c r="AI960" s="347"/>
      <c r="AJ960" s="347"/>
      <c r="AK960" s="347"/>
      <c r="AL960" s="347"/>
      <c r="AM960" s="347"/>
      <c r="AN960" s="347"/>
      <c r="AO960" s="347"/>
    </row>
    <row r="961" spans="1:41" ht="12.75" customHeight="1" x14ac:dyDescent="0.25">
      <c r="A961" s="347"/>
      <c r="B961" s="361"/>
      <c r="C961" s="361"/>
      <c r="D961" s="361"/>
      <c r="E961" s="347"/>
      <c r="F961" s="347"/>
      <c r="G961" s="347"/>
      <c r="H961" s="347"/>
      <c r="I961" s="347"/>
      <c r="J961" s="347"/>
      <c r="K961" s="347"/>
      <c r="L961" s="361"/>
      <c r="M961" s="361"/>
      <c r="N961" s="361"/>
      <c r="O961" s="361"/>
      <c r="P961" s="364"/>
      <c r="Q961" s="364"/>
      <c r="R961" s="366"/>
      <c r="S961" s="366"/>
      <c r="T961" s="366"/>
      <c r="U961" s="347"/>
      <c r="V961" s="347"/>
      <c r="W961" s="347"/>
      <c r="X961" s="347"/>
      <c r="Y961" s="347"/>
      <c r="Z961" s="347"/>
      <c r="AA961" s="347"/>
      <c r="AB961" s="347"/>
      <c r="AC961" s="347"/>
      <c r="AD961" s="347"/>
      <c r="AE961" s="347"/>
      <c r="AF961" s="347"/>
      <c r="AG961" s="347"/>
      <c r="AH961" s="347"/>
      <c r="AI961" s="347"/>
      <c r="AJ961" s="347"/>
      <c r="AK961" s="347"/>
      <c r="AL961" s="347"/>
      <c r="AM961" s="347"/>
      <c r="AN961" s="347"/>
      <c r="AO961" s="347"/>
    </row>
    <row r="962" spans="1:41" ht="12.75" customHeight="1" x14ac:dyDescent="0.25">
      <c r="A962" s="347"/>
      <c r="B962" s="361"/>
      <c r="C962" s="361"/>
      <c r="D962" s="361"/>
      <c r="E962" s="347"/>
      <c r="F962" s="347"/>
      <c r="G962" s="347"/>
      <c r="H962" s="347"/>
      <c r="I962" s="347"/>
      <c r="J962" s="347"/>
      <c r="K962" s="347"/>
      <c r="L962" s="361"/>
      <c r="M962" s="361"/>
      <c r="N962" s="361"/>
      <c r="O962" s="361"/>
      <c r="P962" s="364"/>
      <c r="Q962" s="364"/>
      <c r="R962" s="366"/>
      <c r="S962" s="366"/>
      <c r="T962" s="366"/>
      <c r="U962" s="347"/>
      <c r="V962" s="347"/>
      <c r="W962" s="347"/>
      <c r="X962" s="347"/>
      <c r="Y962" s="347"/>
      <c r="Z962" s="347"/>
      <c r="AA962" s="347"/>
      <c r="AB962" s="347"/>
      <c r="AC962" s="347"/>
      <c r="AD962" s="347"/>
      <c r="AE962" s="347"/>
      <c r="AF962" s="347"/>
      <c r="AG962" s="347"/>
      <c r="AH962" s="347"/>
      <c r="AI962" s="347"/>
      <c r="AJ962" s="347"/>
      <c r="AK962" s="347"/>
      <c r="AL962" s="347"/>
      <c r="AM962" s="347"/>
      <c r="AN962" s="347"/>
      <c r="AO962" s="347"/>
    </row>
    <row r="963" spans="1:41" ht="12.75" customHeight="1" x14ac:dyDescent="0.25">
      <c r="A963" s="347"/>
      <c r="B963" s="361"/>
      <c r="C963" s="361"/>
      <c r="D963" s="361"/>
      <c r="E963" s="347"/>
      <c r="F963" s="347"/>
      <c r="G963" s="347"/>
      <c r="H963" s="347"/>
      <c r="I963" s="347"/>
      <c r="J963" s="347"/>
      <c r="K963" s="347"/>
      <c r="L963" s="361"/>
      <c r="M963" s="361"/>
      <c r="N963" s="361"/>
      <c r="O963" s="361"/>
      <c r="P963" s="364"/>
      <c r="Q963" s="364"/>
      <c r="R963" s="366"/>
      <c r="S963" s="366"/>
      <c r="T963" s="366"/>
      <c r="U963" s="347"/>
      <c r="V963" s="347"/>
      <c r="W963" s="347"/>
      <c r="X963" s="347"/>
      <c r="Y963" s="347"/>
      <c r="Z963" s="347"/>
      <c r="AA963" s="347"/>
      <c r="AB963" s="347"/>
      <c r="AC963" s="347"/>
      <c r="AD963" s="347"/>
      <c r="AE963" s="347"/>
      <c r="AF963" s="347"/>
      <c r="AG963" s="347"/>
      <c r="AH963" s="347"/>
      <c r="AI963" s="347"/>
      <c r="AJ963" s="347"/>
      <c r="AK963" s="347"/>
      <c r="AL963" s="347"/>
      <c r="AM963" s="347"/>
      <c r="AN963" s="347"/>
      <c r="AO963" s="347"/>
    </row>
    <row r="964" spans="1:41" ht="12.75" customHeight="1" x14ac:dyDescent="0.25">
      <c r="A964" s="347"/>
      <c r="B964" s="361"/>
      <c r="C964" s="361"/>
      <c r="D964" s="361"/>
      <c r="E964" s="347"/>
      <c r="F964" s="347"/>
      <c r="G964" s="347"/>
      <c r="H964" s="347"/>
      <c r="I964" s="347"/>
      <c r="J964" s="347"/>
      <c r="K964" s="347"/>
      <c r="L964" s="361"/>
      <c r="M964" s="361"/>
      <c r="N964" s="361"/>
      <c r="O964" s="361"/>
      <c r="P964" s="364"/>
      <c r="Q964" s="364"/>
      <c r="R964" s="366"/>
      <c r="S964" s="366"/>
      <c r="T964" s="366"/>
      <c r="U964" s="347"/>
      <c r="V964" s="347"/>
      <c r="W964" s="347"/>
      <c r="X964" s="347"/>
      <c r="Y964" s="347"/>
      <c r="Z964" s="347"/>
      <c r="AA964" s="347"/>
      <c r="AB964" s="347"/>
      <c r="AC964" s="347"/>
      <c r="AD964" s="347"/>
      <c r="AE964" s="347"/>
      <c r="AF964" s="347"/>
      <c r="AG964" s="347"/>
      <c r="AH964" s="347"/>
      <c r="AI964" s="347"/>
      <c r="AJ964" s="347"/>
      <c r="AK964" s="347"/>
      <c r="AL964" s="347"/>
      <c r="AM964" s="347"/>
      <c r="AN964" s="347"/>
      <c r="AO964" s="347"/>
    </row>
    <row r="965" spans="1:41" ht="12.75" customHeight="1" x14ac:dyDescent="0.25">
      <c r="A965" s="347"/>
      <c r="B965" s="361"/>
      <c r="C965" s="361"/>
      <c r="D965" s="361"/>
      <c r="E965" s="347"/>
      <c r="F965" s="347"/>
      <c r="G965" s="347"/>
      <c r="H965" s="347"/>
      <c r="I965" s="347"/>
      <c r="J965" s="347"/>
      <c r="K965" s="347"/>
      <c r="L965" s="361"/>
      <c r="M965" s="361"/>
      <c r="N965" s="361"/>
      <c r="O965" s="361"/>
      <c r="P965" s="364"/>
      <c r="Q965" s="364"/>
      <c r="R965" s="366"/>
      <c r="S965" s="366"/>
      <c r="T965" s="366"/>
      <c r="U965" s="347"/>
      <c r="V965" s="347"/>
      <c r="W965" s="347"/>
      <c r="X965" s="347"/>
      <c r="Y965" s="347"/>
      <c r="Z965" s="347"/>
      <c r="AA965" s="347"/>
      <c r="AB965" s="347"/>
      <c r="AC965" s="347"/>
      <c r="AD965" s="347"/>
      <c r="AE965" s="347"/>
      <c r="AF965" s="347"/>
      <c r="AG965" s="347"/>
      <c r="AH965" s="347"/>
      <c r="AI965" s="347"/>
      <c r="AJ965" s="347"/>
      <c r="AK965" s="347"/>
      <c r="AL965" s="347"/>
      <c r="AM965" s="347"/>
      <c r="AN965" s="347"/>
      <c r="AO965" s="347"/>
    </row>
    <row r="966" spans="1:41" ht="12.75" customHeight="1" x14ac:dyDescent="0.25">
      <c r="A966" s="347"/>
      <c r="B966" s="361"/>
      <c r="C966" s="361"/>
      <c r="D966" s="361"/>
      <c r="E966" s="347"/>
      <c r="F966" s="347"/>
      <c r="G966" s="347"/>
      <c r="H966" s="347"/>
      <c r="I966" s="347"/>
      <c r="J966" s="347"/>
      <c r="K966" s="347"/>
      <c r="L966" s="361"/>
      <c r="M966" s="361"/>
      <c r="N966" s="361"/>
      <c r="O966" s="361"/>
      <c r="P966" s="364"/>
      <c r="Q966" s="364"/>
      <c r="R966" s="366"/>
      <c r="S966" s="366"/>
      <c r="T966" s="366"/>
      <c r="U966" s="347"/>
      <c r="V966" s="347"/>
      <c r="W966" s="347"/>
      <c r="X966" s="347"/>
      <c r="Y966" s="347"/>
      <c r="Z966" s="347"/>
      <c r="AA966" s="347"/>
      <c r="AB966" s="347"/>
      <c r="AC966" s="347"/>
      <c r="AD966" s="347"/>
      <c r="AE966" s="347"/>
      <c r="AF966" s="347"/>
      <c r="AG966" s="347"/>
      <c r="AH966" s="347"/>
      <c r="AI966" s="347"/>
      <c r="AJ966" s="347"/>
      <c r="AK966" s="347"/>
      <c r="AL966" s="347"/>
      <c r="AM966" s="347"/>
      <c r="AN966" s="347"/>
      <c r="AO966" s="347"/>
    </row>
    <row r="967" spans="1:41" ht="12.75" customHeight="1" x14ac:dyDescent="0.25">
      <c r="A967" s="347"/>
      <c r="B967" s="361"/>
      <c r="C967" s="361"/>
      <c r="D967" s="361"/>
      <c r="E967" s="347"/>
      <c r="F967" s="347"/>
      <c r="G967" s="347"/>
      <c r="H967" s="347"/>
      <c r="I967" s="347"/>
      <c r="J967" s="347"/>
      <c r="K967" s="347"/>
      <c r="L967" s="361"/>
      <c r="M967" s="361"/>
      <c r="N967" s="361"/>
      <c r="O967" s="361"/>
      <c r="P967" s="364"/>
      <c r="Q967" s="364"/>
      <c r="R967" s="366"/>
      <c r="S967" s="366"/>
      <c r="T967" s="366"/>
      <c r="U967" s="347"/>
      <c r="V967" s="347"/>
      <c r="W967" s="347"/>
      <c r="X967" s="347"/>
      <c r="Y967" s="347"/>
      <c r="Z967" s="347"/>
      <c r="AA967" s="347"/>
      <c r="AB967" s="347"/>
      <c r="AC967" s="347"/>
      <c r="AD967" s="347"/>
      <c r="AE967" s="347"/>
      <c r="AF967" s="347"/>
      <c r="AG967" s="347"/>
      <c r="AH967" s="347"/>
      <c r="AI967" s="347"/>
      <c r="AJ967" s="347"/>
      <c r="AK967" s="347"/>
      <c r="AL967" s="347"/>
      <c r="AM967" s="347"/>
      <c r="AN967" s="347"/>
      <c r="AO967" s="347"/>
    </row>
    <row r="968" spans="1:41" ht="12.75" customHeight="1" x14ac:dyDescent="0.25">
      <c r="A968" s="347"/>
      <c r="B968" s="361"/>
      <c r="C968" s="361"/>
      <c r="D968" s="361"/>
      <c r="E968" s="347"/>
      <c r="F968" s="347"/>
      <c r="G968" s="347"/>
      <c r="H968" s="347"/>
      <c r="I968" s="347"/>
      <c r="J968" s="347"/>
      <c r="K968" s="347"/>
      <c r="L968" s="361"/>
      <c r="M968" s="361"/>
      <c r="N968" s="361"/>
      <c r="O968" s="361"/>
      <c r="P968" s="364"/>
      <c r="Q968" s="364"/>
      <c r="R968" s="366"/>
      <c r="S968" s="366"/>
      <c r="T968" s="366"/>
      <c r="U968" s="347"/>
      <c r="V968" s="347"/>
      <c r="W968" s="347"/>
      <c r="X968" s="347"/>
      <c r="Y968" s="347"/>
      <c r="Z968" s="347"/>
      <c r="AA968" s="347"/>
      <c r="AB968" s="347"/>
      <c r="AC968" s="347"/>
      <c r="AD968" s="347"/>
      <c r="AE968" s="347"/>
      <c r="AF968" s="347"/>
      <c r="AG968" s="347"/>
      <c r="AH968" s="347"/>
      <c r="AI968" s="347"/>
      <c r="AJ968" s="347"/>
      <c r="AK968" s="347"/>
      <c r="AL968" s="347"/>
      <c r="AM968" s="347"/>
      <c r="AN968" s="347"/>
      <c r="AO968" s="347"/>
    </row>
    <row r="969" spans="1:41" ht="12.75" customHeight="1" x14ac:dyDescent="0.25">
      <c r="A969" s="347"/>
      <c r="B969" s="361"/>
      <c r="C969" s="361"/>
      <c r="D969" s="361"/>
      <c r="E969" s="347"/>
      <c r="F969" s="347"/>
      <c r="G969" s="347"/>
      <c r="H969" s="347"/>
      <c r="I969" s="347"/>
      <c r="J969" s="347"/>
      <c r="K969" s="347"/>
      <c r="L969" s="361"/>
      <c r="M969" s="361"/>
      <c r="N969" s="361"/>
      <c r="O969" s="361"/>
      <c r="P969" s="364"/>
      <c r="Q969" s="364"/>
      <c r="R969" s="366"/>
      <c r="S969" s="366"/>
      <c r="T969" s="366"/>
      <c r="U969" s="347"/>
      <c r="V969" s="347"/>
      <c r="W969" s="347"/>
      <c r="X969" s="347"/>
      <c r="Y969" s="347"/>
      <c r="Z969" s="347"/>
      <c r="AA969" s="347"/>
      <c r="AB969" s="347"/>
      <c r="AC969" s="347"/>
      <c r="AD969" s="347"/>
      <c r="AE969" s="347"/>
      <c r="AF969" s="347"/>
      <c r="AG969" s="347"/>
      <c r="AH969" s="347"/>
      <c r="AI969" s="347"/>
      <c r="AJ969" s="347"/>
      <c r="AK969" s="347"/>
      <c r="AL969" s="347"/>
      <c r="AM969" s="347"/>
      <c r="AN969" s="347"/>
      <c r="AO969" s="347"/>
    </row>
    <row r="970" spans="1:41" ht="12.75" customHeight="1" x14ac:dyDescent="0.25">
      <c r="A970" s="347"/>
      <c r="B970" s="361"/>
      <c r="C970" s="361"/>
      <c r="D970" s="361"/>
      <c r="E970" s="347"/>
      <c r="F970" s="347"/>
      <c r="G970" s="347"/>
      <c r="H970" s="347"/>
      <c r="I970" s="347"/>
      <c r="J970" s="347"/>
      <c r="K970" s="347"/>
      <c r="L970" s="361"/>
      <c r="M970" s="361"/>
      <c r="N970" s="361"/>
      <c r="O970" s="361"/>
      <c r="P970" s="364"/>
      <c r="Q970" s="364"/>
      <c r="R970" s="366"/>
      <c r="S970" s="366"/>
      <c r="T970" s="366"/>
      <c r="U970" s="347"/>
      <c r="V970" s="347"/>
      <c r="W970" s="347"/>
      <c r="X970" s="347"/>
      <c r="Y970" s="347"/>
      <c r="Z970" s="347"/>
      <c r="AA970" s="347"/>
      <c r="AB970" s="347"/>
      <c r="AC970" s="347"/>
      <c r="AD970" s="347"/>
      <c r="AE970" s="347"/>
      <c r="AF970" s="347"/>
      <c r="AG970" s="347"/>
      <c r="AH970" s="347"/>
      <c r="AI970" s="347"/>
      <c r="AJ970" s="347"/>
      <c r="AK970" s="347"/>
      <c r="AL970" s="347"/>
      <c r="AM970" s="347"/>
      <c r="AN970" s="347"/>
      <c r="AO970" s="347"/>
    </row>
    <row r="971" spans="1:41" ht="12.75" customHeight="1" x14ac:dyDescent="0.25">
      <c r="A971" s="347"/>
      <c r="B971" s="361"/>
      <c r="C971" s="361"/>
      <c r="D971" s="361"/>
      <c r="E971" s="347"/>
      <c r="F971" s="347"/>
      <c r="G971" s="347"/>
      <c r="H971" s="347"/>
      <c r="I971" s="347"/>
      <c r="J971" s="347"/>
      <c r="K971" s="347"/>
      <c r="L971" s="361"/>
      <c r="M971" s="361"/>
      <c r="N971" s="361"/>
      <c r="O971" s="361"/>
      <c r="P971" s="364"/>
      <c r="Q971" s="364"/>
      <c r="R971" s="366"/>
      <c r="S971" s="366"/>
      <c r="T971" s="366"/>
      <c r="U971" s="347"/>
      <c r="V971" s="347"/>
      <c r="W971" s="347"/>
      <c r="X971" s="347"/>
      <c r="Y971" s="347"/>
      <c r="Z971" s="347"/>
      <c r="AA971" s="347"/>
      <c r="AB971" s="347"/>
      <c r="AC971" s="347"/>
      <c r="AD971" s="347"/>
      <c r="AE971" s="347"/>
      <c r="AF971" s="347"/>
      <c r="AG971" s="347"/>
      <c r="AH971" s="347"/>
      <c r="AI971" s="347"/>
      <c r="AJ971" s="347"/>
      <c r="AK971" s="347"/>
      <c r="AL971" s="347"/>
      <c r="AM971" s="347"/>
      <c r="AN971" s="347"/>
      <c r="AO971" s="347"/>
    </row>
    <row r="972" spans="1:41" ht="12.75" customHeight="1" x14ac:dyDescent="0.25">
      <c r="A972" s="347"/>
      <c r="B972" s="361"/>
      <c r="C972" s="361"/>
      <c r="D972" s="361"/>
      <c r="E972" s="347"/>
      <c r="F972" s="347"/>
      <c r="G972" s="347"/>
      <c r="H972" s="347"/>
      <c r="I972" s="347"/>
      <c r="J972" s="347"/>
      <c r="K972" s="347"/>
      <c r="L972" s="361"/>
      <c r="M972" s="361"/>
      <c r="N972" s="361"/>
      <c r="O972" s="361"/>
      <c r="P972" s="364"/>
      <c r="Q972" s="364"/>
      <c r="R972" s="366"/>
      <c r="S972" s="366"/>
      <c r="T972" s="366"/>
      <c r="U972" s="347"/>
      <c r="V972" s="347"/>
      <c r="W972" s="347"/>
      <c r="X972" s="347"/>
      <c r="Y972" s="347"/>
      <c r="Z972" s="347"/>
      <c r="AA972" s="347"/>
      <c r="AB972" s="347"/>
      <c r="AC972" s="347"/>
      <c r="AD972" s="347"/>
      <c r="AE972" s="347"/>
      <c r="AF972" s="347"/>
      <c r="AG972" s="347"/>
      <c r="AH972" s="347"/>
      <c r="AI972" s="347"/>
      <c r="AJ972" s="347"/>
      <c r="AK972" s="347"/>
      <c r="AL972" s="347"/>
      <c r="AM972" s="347"/>
      <c r="AN972" s="347"/>
      <c r="AO972" s="347"/>
    </row>
    <row r="973" spans="1:41" ht="12.75" customHeight="1" x14ac:dyDescent="0.25">
      <c r="A973" s="347"/>
      <c r="B973" s="361"/>
      <c r="C973" s="361"/>
      <c r="D973" s="361"/>
      <c r="E973" s="347"/>
      <c r="F973" s="347"/>
      <c r="G973" s="347"/>
      <c r="H973" s="347"/>
      <c r="I973" s="347"/>
      <c r="J973" s="347"/>
      <c r="K973" s="347"/>
      <c r="L973" s="361"/>
      <c r="M973" s="361"/>
      <c r="N973" s="361"/>
      <c r="O973" s="361"/>
      <c r="P973" s="364"/>
      <c r="Q973" s="364"/>
      <c r="R973" s="366"/>
      <c r="S973" s="366"/>
      <c r="T973" s="366"/>
      <c r="U973" s="347"/>
      <c r="V973" s="347"/>
      <c r="W973" s="347"/>
      <c r="X973" s="347"/>
      <c r="Y973" s="347"/>
      <c r="Z973" s="347"/>
      <c r="AA973" s="347"/>
      <c r="AB973" s="347"/>
      <c r="AC973" s="347"/>
      <c r="AD973" s="347"/>
      <c r="AE973" s="347"/>
      <c r="AF973" s="347"/>
      <c r="AG973" s="347"/>
      <c r="AH973" s="347"/>
      <c r="AI973" s="347"/>
      <c r="AJ973" s="347"/>
      <c r="AK973" s="347"/>
      <c r="AL973" s="347"/>
      <c r="AM973" s="347"/>
      <c r="AN973" s="347"/>
      <c r="AO973" s="347"/>
    </row>
    <row r="974" spans="1:41" ht="12.75" customHeight="1" x14ac:dyDescent="0.25">
      <c r="A974" s="347"/>
      <c r="B974" s="361"/>
      <c r="C974" s="361"/>
      <c r="D974" s="361"/>
      <c r="E974" s="347"/>
      <c r="F974" s="347"/>
      <c r="G974" s="347"/>
      <c r="H974" s="347"/>
      <c r="I974" s="347"/>
      <c r="J974" s="347"/>
      <c r="K974" s="347"/>
      <c r="L974" s="361"/>
      <c r="M974" s="361"/>
      <c r="N974" s="361"/>
      <c r="O974" s="361"/>
      <c r="P974" s="364"/>
      <c r="Q974" s="364"/>
      <c r="R974" s="366"/>
      <c r="S974" s="366"/>
      <c r="T974" s="366"/>
      <c r="U974" s="347"/>
      <c r="V974" s="347"/>
      <c r="W974" s="347"/>
      <c r="X974" s="347"/>
      <c r="Y974" s="347"/>
      <c r="Z974" s="347"/>
      <c r="AA974" s="347"/>
      <c r="AB974" s="347"/>
      <c r="AC974" s="347"/>
      <c r="AD974" s="347"/>
      <c r="AE974" s="347"/>
      <c r="AF974" s="347"/>
      <c r="AG974" s="347"/>
      <c r="AH974" s="347"/>
      <c r="AI974" s="347"/>
      <c r="AJ974" s="347"/>
      <c r="AK974" s="347"/>
      <c r="AL974" s="347"/>
      <c r="AM974" s="347"/>
      <c r="AN974" s="347"/>
      <c r="AO974" s="347"/>
    </row>
    <row r="975" spans="1:41" ht="12.75" customHeight="1" x14ac:dyDescent="0.25">
      <c r="A975" s="347"/>
      <c r="B975" s="361"/>
      <c r="C975" s="361"/>
      <c r="D975" s="361"/>
      <c r="E975" s="347"/>
      <c r="F975" s="347"/>
      <c r="G975" s="347"/>
      <c r="H975" s="347"/>
      <c r="I975" s="347"/>
      <c r="J975" s="347"/>
      <c r="K975" s="347"/>
      <c r="L975" s="361"/>
      <c r="M975" s="361"/>
      <c r="N975" s="361"/>
      <c r="O975" s="361"/>
      <c r="P975" s="364"/>
      <c r="Q975" s="364"/>
      <c r="R975" s="366"/>
      <c r="S975" s="366"/>
      <c r="T975" s="366"/>
      <c r="U975" s="347"/>
      <c r="V975" s="347"/>
      <c r="W975" s="347"/>
      <c r="X975" s="347"/>
      <c r="Y975" s="347"/>
      <c r="Z975" s="347"/>
      <c r="AA975" s="347"/>
      <c r="AB975" s="347"/>
      <c r="AC975" s="347"/>
      <c r="AD975" s="347"/>
      <c r="AE975" s="347"/>
      <c r="AF975" s="347"/>
      <c r="AG975" s="347"/>
      <c r="AH975" s="347"/>
      <c r="AI975" s="347"/>
      <c r="AJ975" s="347"/>
      <c r="AK975" s="347"/>
      <c r="AL975" s="347"/>
      <c r="AM975" s="347"/>
      <c r="AN975" s="347"/>
      <c r="AO975" s="347"/>
    </row>
    <row r="976" spans="1:41" ht="12.75" customHeight="1" x14ac:dyDescent="0.25">
      <c r="A976" s="347"/>
      <c r="B976" s="361"/>
      <c r="C976" s="361"/>
      <c r="D976" s="361"/>
      <c r="E976" s="347"/>
      <c r="F976" s="347"/>
      <c r="G976" s="347"/>
      <c r="H976" s="347"/>
      <c r="I976" s="347"/>
      <c r="J976" s="347"/>
      <c r="K976" s="347"/>
      <c r="L976" s="361"/>
      <c r="M976" s="361"/>
      <c r="N976" s="361"/>
      <c r="O976" s="361"/>
      <c r="P976" s="364"/>
      <c r="Q976" s="364"/>
      <c r="R976" s="366"/>
      <c r="S976" s="366"/>
      <c r="T976" s="366"/>
      <c r="U976" s="347"/>
      <c r="V976" s="347"/>
      <c r="W976" s="347"/>
      <c r="X976" s="347"/>
      <c r="Y976" s="347"/>
      <c r="Z976" s="347"/>
      <c r="AA976" s="347"/>
      <c r="AB976" s="347"/>
      <c r="AC976" s="347"/>
      <c r="AD976" s="347"/>
      <c r="AE976" s="347"/>
      <c r="AF976" s="347"/>
      <c r="AG976" s="347"/>
      <c r="AH976" s="347"/>
      <c r="AI976" s="347"/>
      <c r="AJ976" s="347"/>
      <c r="AK976" s="347"/>
      <c r="AL976" s="347"/>
      <c r="AM976" s="347"/>
      <c r="AN976" s="347"/>
      <c r="AO976" s="347"/>
    </row>
    <row r="977" spans="1:41" ht="12.75" customHeight="1" x14ac:dyDescent="0.25">
      <c r="A977" s="347"/>
      <c r="B977" s="361"/>
      <c r="C977" s="361"/>
      <c r="D977" s="361"/>
      <c r="E977" s="347"/>
      <c r="F977" s="347"/>
      <c r="G977" s="347"/>
      <c r="H977" s="347"/>
      <c r="I977" s="347"/>
      <c r="J977" s="347"/>
      <c r="K977" s="347"/>
      <c r="L977" s="361"/>
      <c r="M977" s="361"/>
      <c r="N977" s="361"/>
      <c r="O977" s="361"/>
      <c r="P977" s="364"/>
      <c r="Q977" s="364"/>
      <c r="R977" s="366"/>
      <c r="S977" s="366"/>
      <c r="T977" s="366"/>
      <c r="U977" s="347"/>
      <c r="V977" s="347"/>
      <c r="W977" s="347"/>
      <c r="X977" s="347"/>
      <c r="Y977" s="347"/>
      <c r="Z977" s="347"/>
      <c r="AA977" s="347"/>
      <c r="AB977" s="347"/>
      <c r="AC977" s="347"/>
      <c r="AD977" s="347"/>
      <c r="AE977" s="347"/>
      <c r="AF977" s="347"/>
      <c r="AG977" s="347"/>
      <c r="AH977" s="347"/>
      <c r="AI977" s="347"/>
      <c r="AJ977" s="347"/>
      <c r="AK977" s="347"/>
      <c r="AL977" s="347"/>
      <c r="AM977" s="347"/>
      <c r="AN977" s="347"/>
      <c r="AO977" s="347"/>
    </row>
    <row r="978" spans="1:41" ht="12.75" customHeight="1" x14ac:dyDescent="0.25">
      <c r="A978" s="347"/>
      <c r="B978" s="361"/>
      <c r="C978" s="361"/>
      <c r="D978" s="361"/>
      <c r="E978" s="347"/>
      <c r="F978" s="347"/>
      <c r="G978" s="347"/>
      <c r="H978" s="347"/>
      <c r="I978" s="347"/>
      <c r="J978" s="347"/>
      <c r="K978" s="347"/>
      <c r="L978" s="361"/>
      <c r="M978" s="361"/>
      <c r="N978" s="361"/>
      <c r="O978" s="361"/>
      <c r="P978" s="364"/>
      <c r="Q978" s="364"/>
      <c r="R978" s="366"/>
      <c r="S978" s="366"/>
      <c r="T978" s="366"/>
      <c r="U978" s="347"/>
      <c r="V978" s="347"/>
      <c r="W978" s="347"/>
      <c r="X978" s="347"/>
      <c r="Y978" s="347"/>
      <c r="Z978" s="347"/>
      <c r="AA978" s="347"/>
      <c r="AB978" s="347"/>
      <c r="AC978" s="347"/>
      <c r="AD978" s="347"/>
      <c r="AE978" s="347"/>
      <c r="AF978" s="347"/>
      <c r="AG978" s="347"/>
      <c r="AH978" s="347"/>
      <c r="AI978" s="347"/>
      <c r="AJ978" s="347"/>
      <c r="AK978" s="347"/>
      <c r="AL978" s="347"/>
      <c r="AM978" s="347"/>
      <c r="AN978" s="347"/>
      <c r="AO978" s="347"/>
    </row>
    <row r="979" spans="1:41" ht="12.75" customHeight="1" x14ac:dyDescent="0.25">
      <c r="A979" s="347"/>
      <c r="B979" s="361"/>
      <c r="C979" s="361"/>
      <c r="D979" s="361"/>
      <c r="E979" s="347"/>
      <c r="F979" s="347"/>
      <c r="G979" s="347"/>
      <c r="H979" s="347"/>
      <c r="I979" s="347"/>
      <c r="J979" s="347"/>
      <c r="K979" s="347"/>
      <c r="L979" s="361"/>
      <c r="M979" s="361"/>
      <c r="N979" s="361"/>
      <c r="O979" s="361"/>
      <c r="P979" s="364"/>
      <c r="Q979" s="364"/>
      <c r="R979" s="366"/>
      <c r="S979" s="366"/>
      <c r="T979" s="366"/>
      <c r="U979" s="347"/>
      <c r="V979" s="347"/>
      <c r="W979" s="347"/>
      <c r="X979" s="347"/>
      <c r="Y979" s="347"/>
      <c r="Z979" s="347"/>
      <c r="AA979" s="347"/>
      <c r="AB979" s="347"/>
      <c r="AC979" s="347"/>
      <c r="AD979" s="347"/>
      <c r="AE979" s="347"/>
      <c r="AF979" s="347"/>
      <c r="AG979" s="347"/>
      <c r="AH979" s="347"/>
      <c r="AI979" s="347"/>
      <c r="AJ979" s="347"/>
      <c r="AK979" s="347"/>
      <c r="AL979" s="347"/>
      <c r="AM979" s="347"/>
      <c r="AN979" s="347"/>
      <c r="AO979" s="347"/>
    </row>
    <row r="980" spans="1:41" ht="12.75" customHeight="1" x14ac:dyDescent="0.25">
      <c r="A980" s="347"/>
      <c r="B980" s="361"/>
      <c r="C980" s="361"/>
      <c r="D980" s="361"/>
      <c r="E980" s="347"/>
      <c r="F980" s="347"/>
      <c r="G980" s="347"/>
      <c r="H980" s="347"/>
      <c r="I980" s="347"/>
      <c r="J980" s="347"/>
      <c r="K980" s="347"/>
      <c r="L980" s="361"/>
      <c r="M980" s="361"/>
      <c r="N980" s="361"/>
      <c r="O980" s="361"/>
      <c r="P980" s="364"/>
      <c r="Q980" s="364"/>
      <c r="R980" s="366"/>
      <c r="S980" s="366"/>
      <c r="T980" s="366"/>
      <c r="U980" s="347"/>
      <c r="V980" s="347"/>
      <c r="W980" s="347"/>
      <c r="X980" s="347"/>
      <c r="Y980" s="347"/>
      <c r="Z980" s="347"/>
      <c r="AA980" s="347"/>
      <c r="AB980" s="347"/>
      <c r="AC980" s="347"/>
      <c r="AD980" s="347"/>
      <c r="AE980" s="347"/>
      <c r="AF980" s="347"/>
      <c r="AG980" s="347"/>
      <c r="AH980" s="347"/>
      <c r="AI980" s="347"/>
      <c r="AJ980" s="347"/>
      <c r="AK980" s="347"/>
      <c r="AL980" s="347"/>
      <c r="AM980" s="347"/>
      <c r="AN980" s="347"/>
      <c r="AO980" s="347"/>
    </row>
    <row r="981" spans="1:41" ht="12.75" customHeight="1" x14ac:dyDescent="0.25">
      <c r="A981" s="347"/>
      <c r="B981" s="361"/>
      <c r="C981" s="361"/>
      <c r="D981" s="361"/>
      <c r="E981" s="347"/>
      <c r="F981" s="347"/>
      <c r="G981" s="347"/>
      <c r="H981" s="347"/>
      <c r="I981" s="347"/>
      <c r="J981" s="347"/>
      <c r="K981" s="347"/>
      <c r="L981" s="361"/>
      <c r="M981" s="361"/>
      <c r="N981" s="361"/>
      <c r="O981" s="361"/>
      <c r="P981" s="364"/>
      <c r="Q981" s="364"/>
      <c r="R981" s="366"/>
      <c r="S981" s="366"/>
      <c r="T981" s="366"/>
      <c r="U981" s="347"/>
      <c r="V981" s="347"/>
      <c r="W981" s="347"/>
      <c r="X981" s="347"/>
      <c r="Y981" s="347"/>
      <c r="Z981" s="347"/>
      <c r="AA981" s="347"/>
      <c r="AB981" s="347"/>
      <c r="AC981" s="347"/>
      <c r="AD981" s="347"/>
      <c r="AE981" s="347"/>
      <c r="AF981" s="347"/>
      <c r="AG981" s="347"/>
      <c r="AH981" s="347"/>
      <c r="AI981" s="347"/>
      <c r="AJ981" s="347"/>
      <c r="AK981" s="347"/>
      <c r="AL981" s="347"/>
      <c r="AM981" s="347"/>
      <c r="AN981" s="347"/>
      <c r="AO981" s="347"/>
    </row>
    <row r="982" spans="1:41" ht="12.75" customHeight="1" x14ac:dyDescent="0.25">
      <c r="A982" s="347"/>
      <c r="B982" s="361"/>
      <c r="C982" s="361"/>
      <c r="D982" s="361"/>
      <c r="E982" s="347"/>
      <c r="F982" s="347"/>
      <c r="G982" s="347"/>
      <c r="H982" s="347"/>
      <c r="I982" s="347"/>
      <c r="J982" s="347"/>
      <c r="K982" s="347"/>
      <c r="L982" s="361"/>
      <c r="M982" s="361"/>
      <c r="N982" s="361"/>
      <c r="O982" s="361"/>
      <c r="P982" s="364"/>
      <c r="Q982" s="364"/>
      <c r="R982" s="366"/>
      <c r="S982" s="366"/>
      <c r="T982" s="366"/>
      <c r="U982" s="347"/>
      <c r="V982" s="347"/>
      <c r="W982" s="347"/>
      <c r="X982" s="347"/>
      <c r="Y982" s="347"/>
      <c r="Z982" s="347"/>
      <c r="AA982" s="347"/>
      <c r="AB982" s="347"/>
      <c r="AC982" s="347"/>
      <c r="AD982" s="347"/>
      <c r="AE982" s="347"/>
      <c r="AF982" s="347"/>
      <c r="AG982" s="347"/>
      <c r="AH982" s="347"/>
      <c r="AI982" s="347"/>
      <c r="AJ982" s="347"/>
      <c r="AK982" s="347"/>
      <c r="AL982" s="347"/>
      <c r="AM982" s="347"/>
      <c r="AN982" s="347"/>
      <c r="AO982" s="347"/>
    </row>
    <row r="983" spans="1:41" ht="12.75" customHeight="1" x14ac:dyDescent="0.25">
      <c r="A983" s="347"/>
      <c r="B983" s="361"/>
      <c r="C983" s="361"/>
      <c r="D983" s="361"/>
      <c r="E983" s="347"/>
      <c r="F983" s="347"/>
      <c r="G983" s="347"/>
      <c r="H983" s="347"/>
      <c r="I983" s="347"/>
      <c r="J983" s="347"/>
      <c r="K983" s="347"/>
      <c r="L983" s="361"/>
      <c r="M983" s="361"/>
      <c r="N983" s="361"/>
      <c r="O983" s="361"/>
      <c r="P983" s="364"/>
      <c r="Q983" s="364"/>
      <c r="R983" s="366"/>
      <c r="S983" s="366"/>
      <c r="T983" s="366"/>
      <c r="U983" s="347"/>
      <c r="V983" s="347"/>
      <c r="W983" s="347"/>
      <c r="X983" s="347"/>
      <c r="Y983" s="347"/>
      <c r="Z983" s="347"/>
      <c r="AA983" s="347"/>
      <c r="AB983" s="347"/>
      <c r="AC983" s="347"/>
      <c r="AD983" s="347"/>
      <c r="AE983" s="347"/>
      <c r="AF983" s="347"/>
      <c r="AG983" s="347"/>
      <c r="AH983" s="347"/>
      <c r="AI983" s="347"/>
      <c r="AJ983" s="347"/>
      <c r="AK983" s="347"/>
      <c r="AL983" s="347"/>
      <c r="AM983" s="347"/>
      <c r="AN983" s="347"/>
      <c r="AO983" s="347"/>
    </row>
    <row r="984" spans="1:41" ht="12.75" customHeight="1" x14ac:dyDescent="0.25">
      <c r="A984" s="347"/>
      <c r="B984" s="361"/>
      <c r="C984" s="361"/>
      <c r="D984" s="361"/>
      <c r="E984" s="347"/>
      <c r="F984" s="347"/>
      <c r="G984" s="347"/>
      <c r="H984" s="347"/>
      <c r="I984" s="347"/>
      <c r="J984" s="347"/>
      <c r="K984" s="347"/>
      <c r="L984" s="361"/>
      <c r="M984" s="361"/>
      <c r="N984" s="361"/>
      <c r="O984" s="361"/>
      <c r="P984" s="364"/>
      <c r="Q984" s="364"/>
      <c r="R984" s="366"/>
      <c r="S984" s="366"/>
      <c r="T984" s="366"/>
      <c r="U984" s="347"/>
      <c r="V984" s="347"/>
      <c r="W984" s="347"/>
      <c r="X984" s="347"/>
      <c r="Y984" s="347"/>
      <c r="Z984" s="347"/>
      <c r="AA984" s="347"/>
      <c r="AB984" s="347"/>
      <c r="AC984" s="347"/>
      <c r="AD984" s="347"/>
      <c r="AE984" s="347"/>
      <c r="AF984" s="347"/>
      <c r="AG984" s="347"/>
      <c r="AH984" s="347"/>
      <c r="AI984" s="347"/>
      <c r="AJ984" s="347"/>
      <c r="AK984" s="347"/>
      <c r="AL984" s="347"/>
      <c r="AM984" s="347"/>
      <c r="AN984" s="347"/>
      <c r="AO984" s="347"/>
    </row>
    <row r="985" spans="1:41" ht="12.75" customHeight="1" x14ac:dyDescent="0.25">
      <c r="A985" s="347"/>
      <c r="B985" s="361"/>
      <c r="C985" s="361"/>
      <c r="D985" s="361"/>
      <c r="E985" s="347"/>
      <c r="F985" s="347"/>
      <c r="G985" s="347"/>
      <c r="H985" s="347"/>
      <c r="I985" s="347"/>
      <c r="J985" s="347"/>
      <c r="K985" s="347"/>
      <c r="L985" s="361"/>
      <c r="M985" s="361"/>
      <c r="N985" s="361"/>
      <c r="O985" s="361"/>
      <c r="P985" s="364"/>
      <c r="Q985" s="364"/>
      <c r="R985" s="366"/>
      <c r="S985" s="366"/>
      <c r="T985" s="366"/>
      <c r="U985" s="347"/>
      <c r="V985" s="347"/>
      <c r="W985" s="347"/>
      <c r="X985" s="347"/>
      <c r="Y985" s="347"/>
      <c r="Z985" s="347"/>
      <c r="AA985" s="347"/>
      <c r="AB985" s="347"/>
      <c r="AC985" s="347"/>
      <c r="AD985" s="347"/>
      <c r="AE985" s="347"/>
      <c r="AF985" s="347"/>
      <c r="AG985" s="347"/>
      <c r="AH985" s="347"/>
      <c r="AI985" s="347"/>
      <c r="AJ985" s="347"/>
      <c r="AK985" s="347"/>
      <c r="AL985" s="347"/>
      <c r="AM985" s="347"/>
      <c r="AN985" s="347"/>
      <c r="AO985" s="347"/>
    </row>
    <row r="986" spans="1:41" ht="12.75" customHeight="1" x14ac:dyDescent="0.25">
      <c r="A986" s="347"/>
      <c r="B986" s="361"/>
      <c r="C986" s="361"/>
      <c r="D986" s="361"/>
      <c r="E986" s="347"/>
      <c r="F986" s="347"/>
      <c r="G986" s="347"/>
      <c r="H986" s="347"/>
      <c r="I986" s="347"/>
      <c r="J986" s="347"/>
      <c r="K986" s="347"/>
      <c r="L986" s="361"/>
      <c r="M986" s="361"/>
      <c r="N986" s="361"/>
      <c r="O986" s="361"/>
      <c r="P986" s="364"/>
      <c r="Q986" s="364"/>
      <c r="R986" s="366"/>
      <c r="S986" s="366"/>
      <c r="T986" s="366"/>
      <c r="U986" s="347"/>
      <c r="V986" s="347"/>
      <c r="W986" s="347"/>
      <c r="X986" s="347"/>
      <c r="Y986" s="347"/>
      <c r="Z986" s="347"/>
      <c r="AA986" s="347"/>
      <c r="AB986" s="347"/>
      <c r="AC986" s="347"/>
      <c r="AD986" s="347"/>
      <c r="AE986" s="347"/>
      <c r="AF986" s="347"/>
      <c r="AG986" s="347"/>
      <c r="AH986" s="347"/>
      <c r="AI986" s="347"/>
      <c r="AJ986" s="347"/>
      <c r="AK986" s="347"/>
      <c r="AL986" s="347"/>
      <c r="AM986" s="347"/>
      <c r="AN986" s="347"/>
      <c r="AO986" s="347"/>
    </row>
    <row r="987" spans="1:41" ht="12.75" customHeight="1" x14ac:dyDescent="0.25">
      <c r="A987" s="347"/>
      <c r="B987" s="361"/>
      <c r="C987" s="361"/>
      <c r="D987" s="361"/>
      <c r="E987" s="347"/>
      <c r="F987" s="347"/>
      <c r="G987" s="347"/>
      <c r="H987" s="347"/>
      <c r="I987" s="347"/>
      <c r="J987" s="347"/>
      <c r="K987" s="347"/>
      <c r="L987" s="361"/>
      <c r="M987" s="361"/>
      <c r="N987" s="361"/>
      <c r="O987" s="361"/>
      <c r="P987" s="364"/>
      <c r="Q987" s="364"/>
      <c r="R987" s="366"/>
      <c r="S987" s="366"/>
      <c r="T987" s="366"/>
      <c r="U987" s="347"/>
      <c r="V987" s="347"/>
      <c r="W987" s="347"/>
      <c r="X987" s="347"/>
      <c r="Y987" s="347"/>
      <c r="Z987" s="347"/>
      <c r="AA987" s="347"/>
      <c r="AB987" s="347"/>
      <c r="AC987" s="347"/>
      <c r="AD987" s="347"/>
      <c r="AE987" s="347"/>
      <c r="AF987" s="347"/>
      <c r="AG987" s="347"/>
      <c r="AH987" s="347"/>
      <c r="AI987" s="347"/>
      <c r="AJ987" s="347"/>
      <c r="AK987" s="347"/>
      <c r="AL987" s="347"/>
      <c r="AM987" s="347"/>
      <c r="AN987" s="347"/>
      <c r="AO987" s="347"/>
    </row>
    <row r="988" spans="1:41" ht="12.75" customHeight="1" x14ac:dyDescent="0.25">
      <c r="A988" s="347"/>
      <c r="B988" s="361"/>
      <c r="C988" s="361"/>
      <c r="D988" s="361"/>
      <c r="E988" s="347"/>
      <c r="F988" s="347"/>
      <c r="G988" s="347"/>
      <c r="H988" s="347"/>
      <c r="I988" s="347"/>
      <c r="J988" s="347"/>
      <c r="K988" s="347"/>
      <c r="L988" s="361"/>
      <c r="M988" s="361"/>
      <c r="N988" s="361"/>
      <c r="O988" s="361"/>
      <c r="P988" s="364"/>
      <c r="Q988" s="364"/>
      <c r="R988" s="366"/>
      <c r="S988" s="366"/>
      <c r="T988" s="366"/>
      <c r="U988" s="347"/>
      <c r="V988" s="347"/>
      <c r="W988" s="347"/>
      <c r="X988" s="347"/>
      <c r="Y988" s="347"/>
      <c r="Z988" s="347"/>
      <c r="AA988" s="347"/>
      <c r="AB988" s="347"/>
      <c r="AC988" s="347"/>
      <c r="AD988" s="347"/>
      <c r="AE988" s="347"/>
      <c r="AF988" s="347"/>
      <c r="AG988" s="347"/>
      <c r="AH988" s="347"/>
      <c r="AI988" s="347"/>
      <c r="AJ988" s="347"/>
      <c r="AK988" s="347"/>
      <c r="AL988" s="347"/>
      <c r="AM988" s="347"/>
      <c r="AN988" s="347"/>
      <c r="AO988" s="347"/>
    </row>
    <row r="989" spans="1:41" ht="12.75" customHeight="1" x14ac:dyDescent="0.25">
      <c r="A989" s="347"/>
      <c r="B989" s="361"/>
      <c r="C989" s="361"/>
      <c r="D989" s="361"/>
      <c r="E989" s="347"/>
      <c r="F989" s="347"/>
      <c r="G989" s="347"/>
      <c r="H989" s="347"/>
      <c r="I989" s="347"/>
      <c r="J989" s="347"/>
      <c r="K989" s="347"/>
      <c r="L989" s="361"/>
      <c r="M989" s="361"/>
      <c r="N989" s="361"/>
      <c r="O989" s="361"/>
      <c r="P989" s="364"/>
      <c r="Q989" s="364"/>
      <c r="R989" s="366"/>
      <c r="S989" s="366"/>
      <c r="T989" s="366"/>
      <c r="U989" s="347"/>
      <c r="V989" s="347"/>
      <c r="W989" s="347"/>
      <c r="X989" s="347"/>
      <c r="Y989" s="347"/>
      <c r="Z989" s="347"/>
      <c r="AA989" s="347"/>
      <c r="AB989" s="347"/>
      <c r="AC989" s="347"/>
      <c r="AD989" s="347"/>
      <c r="AE989" s="347"/>
      <c r="AF989" s="347"/>
      <c r="AG989" s="347"/>
      <c r="AH989" s="347"/>
      <c r="AI989" s="347"/>
      <c r="AJ989" s="347"/>
      <c r="AK989" s="347"/>
      <c r="AL989" s="347"/>
      <c r="AM989" s="347"/>
      <c r="AN989" s="347"/>
      <c r="AO989" s="347"/>
    </row>
    <row r="990" spans="1:41" ht="12.75" customHeight="1" x14ac:dyDescent="0.25">
      <c r="A990" s="347"/>
      <c r="B990" s="361"/>
      <c r="C990" s="361"/>
      <c r="D990" s="361"/>
      <c r="E990" s="347"/>
      <c r="F990" s="347"/>
      <c r="G990" s="347"/>
      <c r="H990" s="347"/>
      <c r="I990" s="347"/>
      <c r="J990" s="347"/>
      <c r="K990" s="347"/>
      <c r="L990" s="361"/>
      <c r="M990" s="361"/>
      <c r="N990" s="361"/>
      <c r="O990" s="361"/>
      <c r="P990" s="364"/>
      <c r="Q990" s="364"/>
      <c r="R990" s="366"/>
      <c r="S990" s="366"/>
      <c r="T990" s="366"/>
      <c r="U990" s="347"/>
      <c r="V990" s="347"/>
      <c r="W990" s="347"/>
      <c r="X990" s="347"/>
      <c r="Y990" s="347"/>
      <c r="Z990" s="347"/>
      <c r="AA990" s="347"/>
      <c r="AB990" s="347"/>
      <c r="AC990" s="347"/>
      <c r="AD990" s="347"/>
      <c r="AE990" s="347"/>
      <c r="AF990" s="347"/>
      <c r="AG990" s="347"/>
      <c r="AH990" s="347"/>
      <c r="AI990" s="347"/>
      <c r="AJ990" s="347"/>
      <c r="AK990" s="347"/>
      <c r="AL990" s="347"/>
      <c r="AM990" s="347"/>
      <c r="AN990" s="347"/>
      <c r="AO990" s="347"/>
    </row>
    <row r="991" spans="1:41" ht="12.75" customHeight="1" x14ac:dyDescent="0.25">
      <c r="A991" s="347"/>
      <c r="B991" s="361"/>
      <c r="C991" s="361"/>
      <c r="D991" s="361"/>
      <c r="E991" s="347"/>
      <c r="F991" s="347"/>
      <c r="G991" s="347"/>
      <c r="H991" s="347"/>
      <c r="I991" s="347"/>
      <c r="J991" s="347"/>
      <c r="K991" s="347"/>
      <c r="L991" s="361"/>
      <c r="M991" s="361"/>
      <c r="N991" s="361"/>
      <c r="O991" s="361"/>
      <c r="P991" s="364"/>
      <c r="Q991" s="364"/>
      <c r="R991" s="366"/>
      <c r="S991" s="366"/>
      <c r="T991" s="366"/>
      <c r="U991" s="347"/>
      <c r="V991" s="347"/>
      <c r="W991" s="347"/>
      <c r="X991" s="347"/>
      <c r="Y991" s="347"/>
      <c r="Z991" s="347"/>
      <c r="AA991" s="347"/>
      <c r="AB991" s="347"/>
      <c r="AC991" s="347"/>
      <c r="AD991" s="347"/>
      <c r="AE991" s="347"/>
      <c r="AF991" s="347"/>
      <c r="AG991" s="347"/>
      <c r="AH991" s="347"/>
      <c r="AI991" s="347"/>
      <c r="AJ991" s="347"/>
      <c r="AK991" s="347"/>
      <c r="AL991" s="347"/>
      <c r="AM991" s="347"/>
      <c r="AN991" s="347"/>
      <c r="AO991" s="347"/>
    </row>
    <row r="992" spans="1:41" ht="12.75" customHeight="1" x14ac:dyDescent="0.25">
      <c r="A992" s="347"/>
      <c r="B992" s="361"/>
      <c r="C992" s="361"/>
      <c r="D992" s="361"/>
      <c r="E992" s="347"/>
      <c r="F992" s="347"/>
      <c r="G992" s="347"/>
      <c r="H992" s="347"/>
      <c r="I992" s="347"/>
      <c r="J992" s="347"/>
      <c r="K992" s="347"/>
      <c r="L992" s="361"/>
      <c r="M992" s="361"/>
      <c r="N992" s="361"/>
      <c r="O992" s="361"/>
      <c r="P992" s="364"/>
      <c r="Q992" s="364"/>
      <c r="R992" s="366"/>
      <c r="S992" s="366"/>
      <c r="T992" s="366"/>
      <c r="U992" s="347"/>
      <c r="V992" s="347"/>
      <c r="W992" s="347"/>
      <c r="X992" s="347"/>
      <c r="Y992" s="347"/>
      <c r="Z992" s="347"/>
      <c r="AA992" s="347"/>
      <c r="AB992" s="347"/>
      <c r="AC992" s="347"/>
      <c r="AD992" s="347"/>
      <c r="AE992" s="347"/>
      <c r="AF992" s="347"/>
      <c r="AG992" s="347"/>
      <c r="AH992" s="347"/>
      <c r="AI992" s="347"/>
      <c r="AJ992" s="347"/>
      <c r="AK992" s="347"/>
      <c r="AL992" s="347"/>
      <c r="AM992" s="347"/>
      <c r="AN992" s="347"/>
      <c r="AO992" s="347"/>
    </row>
    <row r="993" spans="1:41" ht="12.75" customHeight="1" x14ac:dyDescent="0.25">
      <c r="A993" s="347"/>
      <c r="B993" s="361"/>
      <c r="C993" s="361"/>
      <c r="D993" s="361"/>
      <c r="E993" s="347"/>
      <c r="F993" s="347"/>
      <c r="G993" s="347"/>
      <c r="H993" s="347"/>
      <c r="I993" s="347"/>
      <c r="J993" s="347"/>
      <c r="K993" s="347"/>
      <c r="L993" s="361"/>
      <c r="M993" s="361"/>
      <c r="N993" s="361"/>
      <c r="O993" s="361"/>
      <c r="P993" s="364"/>
      <c r="Q993" s="364"/>
      <c r="R993" s="366"/>
      <c r="S993" s="366"/>
      <c r="T993" s="366"/>
      <c r="U993" s="347"/>
      <c r="V993" s="347"/>
      <c r="W993" s="347"/>
      <c r="X993" s="347"/>
      <c r="Y993" s="347"/>
      <c r="Z993" s="347"/>
      <c r="AA993" s="347"/>
      <c r="AB993" s="347"/>
      <c r="AC993" s="347"/>
      <c r="AD993" s="347"/>
      <c r="AE993" s="347"/>
      <c r="AF993" s="347"/>
      <c r="AG993" s="347"/>
      <c r="AH993" s="347"/>
      <c r="AI993" s="347"/>
      <c r="AJ993" s="347"/>
      <c r="AK993" s="347"/>
      <c r="AL993" s="347"/>
      <c r="AM993" s="347"/>
      <c r="AN993" s="347"/>
      <c r="AO993" s="347"/>
    </row>
    <row r="994" spans="1:41" ht="12.75" customHeight="1" x14ac:dyDescent="0.25">
      <c r="A994" s="347"/>
      <c r="B994" s="361"/>
      <c r="C994" s="361"/>
      <c r="D994" s="361"/>
      <c r="E994" s="347"/>
      <c r="F994" s="347"/>
      <c r="G994" s="347"/>
      <c r="H994" s="347"/>
      <c r="I994" s="347"/>
      <c r="J994" s="347"/>
      <c r="K994" s="347"/>
      <c r="L994" s="361"/>
      <c r="M994" s="361"/>
      <c r="N994" s="361"/>
      <c r="O994" s="361"/>
      <c r="P994" s="364"/>
      <c r="Q994" s="364"/>
      <c r="R994" s="366"/>
      <c r="S994" s="366"/>
      <c r="T994" s="366"/>
      <c r="U994" s="347"/>
      <c r="V994" s="347"/>
      <c r="W994" s="347"/>
      <c r="X994" s="347"/>
      <c r="Y994" s="347"/>
      <c r="Z994" s="347"/>
      <c r="AA994" s="347"/>
      <c r="AB994" s="347"/>
      <c r="AC994" s="347"/>
      <c r="AD994" s="347"/>
      <c r="AE994" s="347"/>
      <c r="AF994" s="347"/>
      <c r="AG994" s="347"/>
      <c r="AH994" s="347"/>
      <c r="AI994" s="347"/>
      <c r="AJ994" s="347"/>
      <c r="AK994" s="347"/>
      <c r="AL994" s="347"/>
      <c r="AM994" s="347"/>
      <c r="AN994" s="347"/>
      <c r="AO994" s="347"/>
    </row>
    <row r="995" spans="1:41" ht="12.75" customHeight="1" x14ac:dyDescent="0.25">
      <c r="A995" s="347"/>
      <c r="B995" s="361"/>
      <c r="C995" s="361"/>
      <c r="D995" s="361"/>
      <c r="E995" s="347"/>
      <c r="F995" s="347"/>
      <c r="G995" s="347"/>
      <c r="H995" s="347"/>
      <c r="I995" s="347"/>
      <c r="J995" s="347"/>
      <c r="K995" s="347"/>
      <c r="L995" s="361"/>
      <c r="M995" s="361"/>
      <c r="N995" s="361"/>
      <c r="O995" s="361"/>
      <c r="P995" s="364"/>
      <c r="Q995" s="364"/>
      <c r="R995" s="366"/>
      <c r="S995" s="366"/>
      <c r="T995" s="366"/>
      <c r="U995" s="347"/>
      <c r="V995" s="347"/>
      <c r="W995" s="347"/>
      <c r="X995" s="347"/>
      <c r="Y995" s="347"/>
      <c r="Z995" s="347"/>
      <c r="AA995" s="347"/>
      <c r="AB995" s="347"/>
      <c r="AC995" s="347"/>
      <c r="AD995" s="347"/>
      <c r="AE995" s="347"/>
      <c r="AF995" s="347"/>
      <c r="AG995" s="347"/>
      <c r="AH995" s="347"/>
      <c r="AI995" s="347"/>
      <c r="AJ995" s="347"/>
      <c r="AK995" s="347"/>
      <c r="AL995" s="347"/>
      <c r="AM995" s="347"/>
      <c r="AN995" s="347"/>
      <c r="AO995" s="347"/>
    </row>
    <row r="996" spans="1:41" ht="12.75" customHeight="1" x14ac:dyDescent="0.25">
      <c r="A996" s="347"/>
      <c r="B996" s="361"/>
      <c r="C996" s="361"/>
      <c r="D996" s="361"/>
      <c r="E996" s="347"/>
      <c r="F996" s="347"/>
      <c r="G996" s="347"/>
      <c r="H996" s="347"/>
      <c r="I996" s="347"/>
      <c r="J996" s="347"/>
      <c r="K996" s="347"/>
      <c r="L996" s="361"/>
      <c r="M996" s="361"/>
      <c r="N996" s="361"/>
      <c r="O996" s="361"/>
      <c r="P996" s="364"/>
      <c r="Q996" s="364"/>
      <c r="R996" s="366"/>
      <c r="S996" s="366"/>
      <c r="T996" s="366"/>
      <c r="U996" s="347"/>
      <c r="V996" s="347"/>
      <c r="W996" s="347"/>
      <c r="X996" s="347"/>
      <c r="Y996" s="347"/>
      <c r="Z996" s="347"/>
      <c r="AA996" s="347"/>
      <c r="AB996" s="347"/>
      <c r="AC996" s="347"/>
      <c r="AD996" s="347"/>
      <c r="AE996" s="347"/>
      <c r="AF996" s="347"/>
      <c r="AG996" s="347"/>
      <c r="AH996" s="347"/>
      <c r="AI996" s="347"/>
      <c r="AJ996" s="347"/>
      <c r="AK996" s="347"/>
      <c r="AL996" s="347"/>
      <c r="AM996" s="347"/>
      <c r="AN996" s="347"/>
      <c r="AO996" s="347"/>
    </row>
    <row r="997" spans="1:41" ht="12.75" customHeight="1" x14ac:dyDescent="0.25">
      <c r="A997" s="347"/>
      <c r="B997" s="361"/>
      <c r="C997" s="361"/>
      <c r="D997" s="361"/>
      <c r="E997" s="347"/>
      <c r="F997" s="347"/>
      <c r="G997" s="347"/>
      <c r="H997" s="347"/>
      <c r="I997" s="347"/>
      <c r="J997" s="347"/>
      <c r="K997" s="347"/>
      <c r="L997" s="361"/>
      <c r="M997" s="361"/>
      <c r="N997" s="361"/>
      <c r="O997" s="361"/>
      <c r="P997" s="364"/>
      <c r="Q997" s="364"/>
      <c r="R997" s="366"/>
      <c r="S997" s="366"/>
      <c r="T997" s="366"/>
      <c r="U997" s="347"/>
      <c r="V997" s="347"/>
      <c r="W997" s="347"/>
      <c r="X997" s="347"/>
      <c r="Y997" s="347"/>
      <c r="Z997" s="347"/>
      <c r="AA997" s="347"/>
      <c r="AB997" s="347"/>
      <c r="AC997" s="347"/>
      <c r="AD997" s="347"/>
      <c r="AE997" s="347"/>
      <c r="AF997" s="347"/>
      <c r="AG997" s="347"/>
      <c r="AH997" s="347"/>
      <c r="AI997" s="347"/>
      <c r="AJ997" s="347"/>
      <c r="AK997" s="347"/>
      <c r="AL997" s="347"/>
      <c r="AM997" s="347"/>
      <c r="AN997" s="347"/>
      <c r="AO997" s="347"/>
    </row>
    <row r="998" spans="1:41" ht="12.75" customHeight="1" x14ac:dyDescent="0.25">
      <c r="A998" s="347"/>
      <c r="B998" s="361"/>
      <c r="C998" s="361"/>
      <c r="D998" s="361"/>
      <c r="E998" s="347"/>
      <c r="F998" s="347"/>
      <c r="G998" s="347"/>
      <c r="H998" s="347"/>
      <c r="I998" s="347"/>
      <c r="J998" s="347"/>
      <c r="K998" s="347"/>
      <c r="L998" s="361"/>
      <c r="M998" s="361"/>
      <c r="N998" s="361"/>
      <c r="O998" s="361"/>
      <c r="P998" s="364"/>
      <c r="Q998" s="364"/>
      <c r="R998" s="366"/>
      <c r="S998" s="366"/>
      <c r="T998" s="366"/>
      <c r="U998" s="347"/>
      <c r="V998" s="347"/>
      <c r="W998" s="347"/>
      <c r="X998" s="347"/>
      <c r="Y998" s="347"/>
      <c r="Z998" s="347"/>
      <c r="AA998" s="347"/>
      <c r="AB998" s="347"/>
      <c r="AC998" s="347"/>
      <c r="AD998" s="347"/>
      <c r="AE998" s="347"/>
      <c r="AF998" s="347"/>
      <c r="AG998" s="347"/>
      <c r="AH998" s="347"/>
      <c r="AI998" s="347"/>
      <c r="AJ998" s="347"/>
      <c r="AK998" s="347"/>
      <c r="AL998" s="347"/>
      <c r="AM998" s="347"/>
      <c r="AN998" s="347"/>
      <c r="AO998" s="347"/>
    </row>
    <row r="999" spans="1:41" ht="12.75" customHeight="1" x14ac:dyDescent="0.25">
      <c r="A999" s="347"/>
      <c r="B999" s="361"/>
      <c r="C999" s="361"/>
      <c r="D999" s="361"/>
      <c r="E999" s="347"/>
      <c r="F999" s="347"/>
      <c r="G999" s="347"/>
      <c r="H999" s="347"/>
      <c r="I999" s="347"/>
      <c r="J999" s="347"/>
      <c r="K999" s="347"/>
      <c r="L999" s="361"/>
      <c r="M999" s="361"/>
      <c r="N999" s="361"/>
      <c r="O999" s="361"/>
      <c r="P999" s="364"/>
      <c r="Q999" s="364"/>
      <c r="R999" s="366"/>
      <c r="S999" s="366"/>
      <c r="T999" s="366"/>
      <c r="U999" s="347"/>
      <c r="V999" s="347"/>
      <c r="W999" s="347"/>
      <c r="X999" s="347"/>
      <c r="Y999" s="347"/>
      <c r="Z999" s="347"/>
      <c r="AA999" s="347"/>
      <c r="AB999" s="347"/>
      <c r="AC999" s="347"/>
      <c r="AD999" s="347"/>
      <c r="AE999" s="347"/>
      <c r="AF999" s="347"/>
      <c r="AG999" s="347"/>
      <c r="AH999" s="347"/>
      <c r="AI999" s="347"/>
      <c r="AJ999" s="347"/>
      <c r="AK999" s="347"/>
      <c r="AL999" s="347"/>
      <c r="AM999" s="347"/>
      <c r="AN999" s="347"/>
      <c r="AO999" s="347"/>
    </row>
    <row r="1000" spans="1:41" ht="12.75" customHeight="1" x14ac:dyDescent="0.25">
      <c r="A1000" s="347"/>
      <c r="B1000" s="361"/>
      <c r="C1000" s="361"/>
      <c r="D1000" s="361"/>
      <c r="E1000" s="347"/>
      <c r="F1000" s="347"/>
      <c r="G1000" s="347"/>
      <c r="H1000" s="347"/>
      <c r="I1000" s="347"/>
      <c r="J1000" s="347"/>
      <c r="K1000" s="347"/>
      <c r="L1000" s="361"/>
      <c r="M1000" s="361"/>
      <c r="N1000" s="361"/>
      <c r="O1000" s="361"/>
      <c r="P1000" s="364"/>
      <c r="Q1000" s="364"/>
      <c r="R1000" s="366"/>
      <c r="S1000" s="366"/>
      <c r="T1000" s="366"/>
      <c r="U1000" s="347"/>
      <c r="V1000" s="347"/>
      <c r="W1000" s="347"/>
      <c r="X1000" s="347"/>
      <c r="Y1000" s="347"/>
      <c r="Z1000" s="347"/>
      <c r="AA1000" s="347"/>
      <c r="AB1000" s="347"/>
      <c r="AC1000" s="347"/>
      <c r="AD1000" s="347"/>
      <c r="AE1000" s="347"/>
      <c r="AF1000" s="347"/>
      <c r="AG1000" s="347"/>
      <c r="AH1000" s="347"/>
      <c r="AI1000" s="347"/>
      <c r="AJ1000" s="347"/>
      <c r="AK1000" s="347"/>
      <c r="AL1000" s="347"/>
      <c r="AM1000" s="347"/>
      <c r="AN1000" s="347"/>
      <c r="AO1000" s="347"/>
    </row>
  </sheetData>
  <autoFilter ref="C3:S18" xr:uid="{00000000-0009-0000-0000-000005000000}"/>
  <mergeCells count="6">
    <mergeCell ref="C1:R1"/>
    <mergeCell ref="B2:D2"/>
    <mergeCell ref="E2:F2"/>
    <mergeCell ref="G2:H2"/>
    <mergeCell ref="J2:K2"/>
    <mergeCell ref="L2:T2"/>
  </mergeCells>
  <dataValidations count="1">
    <dataValidation type="custom" allowBlank="1" showInputMessage="1" prompt="Cualquier contenido Maximo 390 Caracteres -  Relacione el resultado esperado del proyecto." sqref="M4" xr:uid="{00000000-0002-0000-0500-000000000000}">
      <formula1>AND(GTE(LEN(M4),MIN((0),(390))),LTE(LEN(M4),MAX((0),(390))))</formula1>
    </dataValidation>
  </dataValidations>
  <printOptions horizontalCentered="1" verticalCentered="1"/>
  <pageMargins left="0.23622047244094491" right="0.15748031496062992" top="0.31496062992125984" bottom="0.27559055118110237" header="0" footer="0"/>
  <pageSetup paperSize="66" fitToHeight="0" orientation="landscape"/>
  <headerFooter>
    <oddFooter>&amp;C&amp;A&amp;RPágina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PLAN ACCIÓN SINCHI 2024</vt:lpstr>
      <vt:lpstr>POAI BPIN</vt:lpstr>
      <vt:lpstr>PLAN ACCIÓN COFINANCIADOS</vt:lpstr>
      <vt:lpstr>SISTEMA GENERAL DE REGALÍAS</vt:lpstr>
      <vt:lpstr>Plan Financiero 2024</vt:lpstr>
      <vt:lpstr>PLAN OPERATIVO ANUAL DE INV (2)</vt:lpstr>
      <vt:lpstr>PLAN DE ACCIÓN COFIN (VIEJO)</vt:lpstr>
      <vt:lpstr>'Plan Financiero 2024'!Área_de_impresión</vt:lpstr>
      <vt:lpstr>'POAI BPIN'!Área_de_impresión</vt:lpstr>
      <vt:lpstr>'PLAN ACCIÓN COFINANCIADOS'!Títulos_a_imprimir</vt:lpstr>
      <vt:lpstr>'SISTEMA GENERAL DE REGALÍAS'!Títulos_a_imprimir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Milena Sanchez Neiva</dc:creator>
  <cp:lastModifiedBy>Yesenia Zambrano</cp:lastModifiedBy>
  <cp:lastPrinted>2023-12-22T16:29:44Z</cp:lastPrinted>
  <dcterms:created xsi:type="dcterms:W3CDTF">2018-11-19T16:28:12Z</dcterms:created>
  <dcterms:modified xsi:type="dcterms:W3CDTF">2024-04-25T15:14:22Z</dcterms:modified>
</cp:coreProperties>
</file>